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03" documentId="120_S{2AC9BD13-BADA-5192-A53E-5A8FF88502F6}" xr6:coauthVersionLast="47" xr6:coauthVersionMax="47" xr10:uidLastSave="{C1812E0B-EE3B-40C7-A1ED-4A3F125379D0}"/>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<sst xmlns="http://schemas.openxmlformats.org/spreadsheetml/2006/main" count="181543" uniqueCount="39149">
  <si>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</si>
  <si>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</si>
  <si>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</si>
  <si>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</si>
  <si>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</si>
  <si>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</si>
  <si>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</si>
  <si>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</si>
  <si>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</si>
  <si>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</si>
  <si>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</si>
  <si>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</si>
  <si>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</si>
  <si>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</si>
  <si>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</si>
  <si>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</si>
  <si>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</si>
  <si>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</si>
  <si>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</si>
  <si>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</si>
  <si>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</si>
  <si>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</si>
  <si>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</si>
  <si>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</si>
  <si>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</si>
  <si>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</si>
  <si>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</si>
  <si>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</si>
  <si>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</si>
  <si>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</si>
  <si>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</si>
  <si>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</si>
  <si>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</si>
  <si>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</si>
  <si>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</si>
  <si>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</si>
  <si>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</si>
  <si>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</si>
  <si>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</si>
  <si>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</si>
  <si>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</si>
  <si>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</si>
  <si>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</si>
  <si>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</si>
  <si>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</si>
  <si>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</si>
  <si>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</si>
  <si>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</si>
  <si>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</si>
  <si>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</si>
  <si>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</si>
  <si>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</si>
  <si>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</si>
  <si>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</si>
  <si>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</si>
  <si>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</si>
  <si>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</si>
  <si>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</si>
  <si>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</si>
  <si>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</si>
  <si>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</si>
  <si>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</si>
  <si>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</si>
  <si>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</si>
  <si>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</si>
  <si>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</si>
  <si>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</si>
  <si>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</si>
  <si>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</si>
  <si>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</si>
  <si>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</si>
  <si>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</si>
  <si>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</si>
  <si>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</si>
  <si>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</si>
  <si>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</si>
  <si>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</si>
  <si>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</si>
  <si>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</si>
  <si>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</si>
  <si>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</si>
  <si>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</si>
  <si>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</si>
  <si>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</si>
  <si>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</si>
  <si>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</si>
  <si>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</si>
  <si>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</si>
  <si>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</si>
  <si>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</si>
  <si>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</si>
  <si>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</si>
  <si>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</si>
  <si>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</si>
  <si>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</si>
  <si>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</si>
  <si>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</si>
  <si>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</si>
  <si>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</si>
  <si>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</si>
  <si>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</si>
  <si>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</si>
  <si>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</si>
  <si>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</si>
  <si>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</si>
  <si>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</si>
  <si>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</si>
  <si>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</si>
  <si>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</si>
  <si>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</si>
  <si>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</si>
  <si>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</si>
  <si>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</si>
  <si>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</si>
  <si>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</si>
  <si>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</si>
  <si>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</si>
  <si>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</si>
  <si>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</si>
  <si>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</si>
  <si>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</si>
  <si>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</si>
  <si>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</si>
  <si>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</si>
  <si>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</si>
  <si>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</si>
  <si>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</si>
  <si>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</si>
  <si>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</si>
  <si>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</si>
  <si>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</si>
  <si>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</si>
  <si>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</si>
  <si>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</si>
  <si>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</si>
  <si>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</si>
  <si>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</si>
  <si>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</si>
  <si>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</si>
  <si>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</si>
  <si>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</si>
  <si>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</si>
  <si>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</si>
  <si>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</si>
  <si>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</si>
  <si>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</si>
  <si>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</si>
  <si>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</si>
  <si>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</si>
  <si>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</si>
  <si>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</si>
  <si>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</si>
  <si>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</si>
  <si>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</si>
  <si>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</si>
  <si>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</si>
  <si>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</si>
  <si>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</si>
  <si>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</si>
  <si>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</si>
  <si>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</si>
  <si>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</si>
  <si>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</si>
  <si>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</si>
  <si>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</si>
  <si>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</si>
  <si>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</si>
  <si>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</si>
  <si>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</si>
  <si>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</si>
  <si>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</si>
  <si>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</si>
  <si>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</si>
  <si>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</si>
  <si>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</si>
  <si>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</si>
  <si>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</si>
  <si>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</si>
  <si>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</si>
  <si>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</si>
  <si>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</si>
  <si>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</si>
  <si>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</si>
  <si>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</si>
  <si>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</si>
  <si>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</si>
  <si>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</si>
  <si>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</si>
  <si>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</si>
  <si>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</si>
  <si>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</si>
  <si>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</si>
  <si>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</si>
  <si>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</si>
  <si>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</si>
  <si>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</si>
  <si>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</si>
  <si>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</si>
  <si>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</si>
  <si>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</si>
  <si>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</si>
  <si>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</si>
  <si>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</si>
  <si>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</si>
  <si>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</si>
  <si>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</si>
  <si>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</si>
  <si>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</si>
  <si>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</si>
  <si>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</si>
  <si>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</si>
  <si>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</si>
  <si>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</si>
  <si>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</si>
  <si>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</si>
  <si>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</si>
  <si>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</si>
  <si>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</si>
  <si>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</si>
  <si>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</si>
  <si>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</si>
  <si>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</si>
  <si>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</si>
  <si>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</si>
  <si>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</si>
  <si>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</si>
  <si>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</si>
  <si>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</si>
  <si>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</si>
  <si>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</si>
  <si>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</si>
  <si>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</si>
  <si>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</si>
  <si>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</si>
  <si>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</si>
  <si>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</si>
  <si>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</si>
  <si>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</si>
  <si>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</si>
  <si>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</si>
  <si>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</si>
  <si>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</si>
  <si>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</si>
  <si>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</si>
  <si>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</si>
  <si>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</si>
  <si>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</si>
  <si>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</si>
  <si>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</si>
  <si>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</si>
  <si>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</si>
  <si>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</si>
  <si>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</si>
  <si>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</si>
  <si>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</si>
  <si>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</si>
  <si>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</si>
  <si>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</si>
  <si>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</si>
  <si>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</si>
  <si>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</si>
  <si>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</si>
  <si>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</si>
  <si>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</si>
  <si>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</si>
  <si>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</si>
  <si>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</si>
  <si>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</si>
  <si>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</si>
  <si>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</si>
  <si>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</si>
  <si>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</si>
  <si>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</si>
  <si>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</si>
  <si>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</si>
  <si>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</si>
  <si>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</si>
  <si>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</si>
  <si>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</si>
  <si>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</si>
  <si>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</si>
  <si>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</si>
  <si>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</si>
  <si>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</si>
  <si>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</si>
  <si>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</si>
  <si>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</si>
  <si>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</si>
  <si>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</si>
  <si>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</si>
  <si>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</si>
  <si>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</si>
  <si>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</si>
  <si>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</si>
  <si>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</si>
  <si>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</si>
  <si>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</si>
  <si>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</si>
  <si>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</si>
  <si>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</si>
  <si>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</si>
  <si>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</si>
  <si>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</si>
  <si>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</si>
  <si>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</si>
  <si>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</si>
  <si>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</si>
  <si>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</si>
  <si>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</si>
  <si>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</si>
  <si>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</si>
  <si>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</si>
  <si>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</si>
  <si>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</si>
  <si>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</si>
  <si>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</si>
  <si>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</si>
  <si>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</si>
  <si>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</si>
  <si>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</si>
  <si>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</si>
  <si>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</si>
  <si>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</si>
  <si>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</si>
  <si>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</si>
  <si>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</si>
  <si>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</si>
  <si>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</si>
  <si>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</si>
  <si>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</si>
  <si>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</si>
  <si>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</si>
  <si>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</si>
  <si>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</si>
  <si>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</si>
  <si>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</si>
  <si>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</si>
  <si>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</si>
  <si>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</si>
  <si>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</si>
  <si>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</si>
  <si>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</si>
  <si>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</si>
  <si>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</si>
  <si>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</si>
  <si>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</si>
  <si>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</si>
  <si>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</si>
  <si>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</si>
  <si>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</si>
  <si>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</si>
  <si>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</si>
  <si>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</si>
  <si>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</si>
  <si>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</si>
  <si>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</si>
  <si>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</si>
  <si>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</si>
  <si>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</si>
  <si>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</si>
  <si>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</si>
  <si>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</si>
  <si>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</si>
  <si>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</si>
  <si>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</si>
  <si>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</si>
  <si>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</si>
  <si>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</si>
  <si>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</si>
  <si>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</si>
  <si>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</si>
  <si>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</si>
  <si>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</si>
  <si>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</si>
  <si>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</si>
  <si>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</si>
  <si>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</si>
  <si>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</si>
  <si>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</si>
  <si>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</si>
  <si>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</si>
  <si>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</si>
  <si>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</si>
  <si>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</si>
  <si>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</si>
  <si>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</si>
  <si>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</si>
  <si>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</si>
  <si>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</si>
  <si>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</si>
  <si>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</si>
  <si>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</si>
  <si>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</si>
  <si>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</si>
  <si>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</si>
  <si>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</si>
  <si>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</si>
  <si>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</si>
  <si>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</si>
  <si>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</si>
  <si>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</si>
  <si>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</si>
  <si>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</si>
  <si>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</si>
  <si>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</si>
  <si>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</si>
  <si>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</si>
  <si>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</si>
  <si>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</si>
  <si>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</si>
  <si>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</si>
  <si>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</si>
  <si>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</si>
  <si>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</si>
  <si>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</si>
  <si>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</si>
  <si>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</si>
  <si>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</si>
  <si>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</si>
  <si>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</si>
  <si>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</si>
  <si>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</si>
  <si>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</si>
  <si>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</si>
  <si>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</si>
  <si>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</si>
  <si>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</si>
  <si>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</si>
  <si>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</si>
  <si>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</si>
  <si>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</si>
  <si>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</si>
  <si>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</si>
  <si>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</si>
  <si>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</si>
  <si>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</si>
  <si>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</si>
  <si>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</si>
  <si>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</si>
  <si>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</si>
  <si>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</si>
  <si>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</si>
  <si>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</si>
  <si>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</si>
  <si>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</si>
  <si>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</si>
  <si>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</si>
  <si>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</si>
  <si>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</si>
  <si>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</si>
  <si>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</si>
  <si>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</si>
  <si>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</si>
  <si>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</si>
  <si>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</si>
  <si>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</si>
  <si>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</si>
  <si>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</si>
  <si>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</si>
  <si>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</si>
  <si>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</si>
  <si>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</si>
  <si>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</si>
  <si>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</si>
  <si>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</si>
  <si>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</si>
  <si>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</si>
  <si>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</si>
  <si>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</si>
  <si>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</si>
  <si>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</si>
  <si>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</si>
  <si>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</si>
  <si>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</si>
  <si>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</si>
  <si>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</si>
  <si>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</si>
  <si>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</si>
  <si>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</si>
  <si>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</si>
  <si>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</si>
  <si>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</si>
  <si>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</si>
  <si>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</si>
  <si>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</si>
  <si>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</si>
  <si>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</si>
  <si>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</si>
  <si>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</si>
  <si>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</si>
  <si>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</si>
  <si>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</si>
  <si>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</si>
  <si>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</si>
  <si>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</si>
  <si>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</si>
  <si>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</si>
  <si>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</si>
  <si>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</si>
  <si>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</si>
  <si>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</si>
  <si>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</si>
  <si>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</si>
  <si>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</si>
  <si>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</si>
  <si>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</si>
  <si>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</si>
  <si>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</si>
  <si>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</si>
  <si>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</si>
  <si>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</si>
  <si>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</si>
  <si>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</si>
  <si>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</si>
  <si>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</si>
  <si>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</si>
  <si>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</si>
  <si>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</si>
  <si>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</si>
  <si>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</si>
  <si>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</si>
  <si>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</si>
  <si>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</si>
  <si>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</si>
  <si>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</si>
  <si>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</si>
  <si>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</si>
  <si>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</si>
  <si>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</si>
  <si>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</si>
  <si>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</si>
  <si>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</si>
  <si>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</si>
  <si>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</si>
  <si>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</si>
  <si>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</si>
  <si>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</si>
  <si>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</si>
  <si>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</si>
  <si>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</si>
  <si>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</si>
  <si>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</si>
  <si>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</si>
  <si>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</si>
  <si>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</si>
  <si>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</si>
  <si>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</si>
  <si>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</si>
  <si>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</si>
  <si>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</si>
  <si>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</si>
  <si>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</si>
  <si>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</si>
  <si>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</si>
  <si>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</si>
  <si>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</si>
  <si>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</si>
  <si>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</si>
  <si>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</si>
  <si>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</si>
  <si>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</si>
  <si>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</si>
  <si>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</si>
  <si>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</si>
  <si>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</si>
  <si>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</si>
  <si>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</si>
  <si>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</si>
  <si>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</si>
  <si>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</si>
  <si>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</si>
  <si>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</si>
  <si>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</si>
  <si>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</si>
  <si>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</si>
  <si>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</si>
  <si>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</si>
  <si>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</si>
  <si>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</si>
  <si>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</si>
  <si>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</si>
  <si>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</si>
  <si>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</si>
  <si>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</si>
  <si>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</si>
  <si>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</si>
  <si>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</si>
  <si>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</si>
  <si>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</si>
  <si>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</si>
  <si>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</si>
  <si>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</si>
  <si>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</si>
  <si>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</si>
  <si>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</si>
  <si>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</si>
  <si>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</si>
  <si>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</si>
  <si>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</si>
  <si>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</si>
  <si>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</si>
  <si>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</si>
  <si>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</si>
  <si>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</si>
  <si>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</si>
  <si>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</si>
  <si>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</si>
  <si>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</si>
  <si>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</si>
  <si>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</si>
  <si>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</si>
  <si>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</si>
  <si>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</si>
  <si>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</si>
  <si>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</si>
  <si>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</si>
  <si>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</si>
  <si>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</si>
  <si>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</si>
  <si>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</si>
  <si>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</si>
  <si>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</si>
  <si>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</si>
  <si>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</si>
  <si>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</si>
  <si>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</si>
  <si>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</si>
  <si>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</si>
  <si>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</si>
  <si>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</si>
  <si>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</si>
  <si>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</si>
  <si>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</si>
  <si>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</si>
  <si>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</si>
  <si>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</si>
  <si>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</si>
  <si>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</si>
  <si>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</si>
  <si>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</si>
  <si>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</si>
  <si>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</si>
  <si>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</si>
  <si>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</si>
  <si>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</si>
  <si>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</si>
  <si>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</si>
  <si>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</si>
  <si>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</si>
  <si>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</si>
  <si>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</si>
  <si>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</si>
  <si>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</si>
  <si>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</si>
  <si>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</si>
  <si>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</si>
  <si>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</si>
  <si>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</si>
  <si>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</si>
  <si>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</si>
  <si>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</si>
  <si>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</si>
  <si>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</si>
  <si>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</si>
  <si>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</si>
  <si>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</si>
  <si>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</si>
  <si>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</si>
  <si>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</si>
  <si>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</si>
  <si>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</si>
  <si>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</si>
  <si>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</si>
  <si>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</si>
  <si>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</si>
  <si>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</si>
  <si>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</si>
  <si>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</si>
  <si>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</si>
  <si>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</si>
  <si>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</si>
  <si>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</si>
  <si>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</si>
  <si>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</si>
  <si>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</si>
  <si>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</si>
  <si>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</si>
  <si>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</si>
  <si>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</si>
  <si>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</si>
  <si>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</si>
  <si>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</si>
  <si>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</si>
  <si>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</si>
  <si>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</si>
  <si>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</si>
  <si>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</si>
  <si>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</si>
  <si>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</si>
  <si>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</si>
  <si>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</si>
  <si>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</si>
  <si>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</si>
  <si>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</si>
  <si>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</si>
  <si>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</si>
  <si>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</si>
  <si>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</si>
  <si>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</si>
  <si>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</si>
  <si>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</si>
  <si>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</si>
  <si>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</si>
  <si>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</si>
  <si>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</si>
  <si>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</si>
  <si>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</si>
  <si>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</si>
  <si>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</si>
  <si>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</si>
  <si>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</si>
  <si>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</si>
  <si>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</si>
  <si>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</si>
  <si>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</si>
  <si>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</si>
  <si>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</si>
  <si>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</si>
  <si>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</si>
  <si>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</si>
  <si>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</si>
  <si>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</si>
  <si>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</si>
  <si>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</si>
  <si>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</si>
  <si>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</si>
  <si>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</si>
  <si>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</si>
  <si>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</si>
  <si>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</si>
  <si>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</si>
  <si>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</si>
  <si>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</si>
  <si>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</si>
  <si>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</si>
  <si>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</si>
  <si>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</si>
  <si>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</si>
  <si>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</si>
  <si>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</si>
  <si>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</si>
  <si>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</si>
  <si>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</si>
  <si>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</si>
  <si>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</si>
  <si>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</si>
  <si>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</si>
  <si>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</si>
  <si>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</si>
  <si>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</si>
  <si>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</si>
  <si>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</si>
  <si>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</si>
  <si>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</si>
  <si>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</si>
  <si>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</si>
  <si>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</si>
  <si>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</si>
  <si>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</si>
  <si>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</si>
  <si>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</si>
  <si>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</si>
  <si>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</si>
  <si>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</si>
  <si>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</si>
  <si>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</si>
  <si>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</si>
  <si>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</si>
  <si>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</si>
  <si>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</si>
  <si>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</si>
  <si>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</si>
  <si>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</si>
  <si>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</si>
  <si>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</si>
  <si>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</si>
  <si>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</si>
  <si>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</si>
  <si>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</si>
  <si>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</si>
  <si>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</si>
  <si>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</si>
  <si>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</si>
  <si>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</si>
  <si>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</si>
  <si>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</si>
  <si>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</si>
  <si>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</si>
  <si>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</si>
  <si>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</si>
  <si>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</si>
  <si>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</si>
  <si>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</si>
  <si>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</si>
  <si>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</si>
  <si>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</si>
  <si>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</si>
  <si>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</si>
  <si>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</si>
  <si>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</si>
  <si>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</si>
  <si>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</si>
  <si>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</si>
  <si>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</si>
  <si>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</si>
  <si>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</si>
  <si>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</si>
  <si>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</si>
  <si>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</si>
  <si>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</si>
  <si>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</si>
  <si>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</si>
  <si>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</si>
  <si>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</si>
  <si>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</si>
  <si>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</si>
  <si>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</si>
  <si>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</si>
  <si>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</si>
  <si>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</si>
  <si>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</si>
  <si>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</si>
  <si>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</si>
  <si>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</si>
  <si>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</si>
  <si>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</si>
  <si>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</si>
  <si>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</si>
  <si>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</si>
  <si>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</si>
  <si>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</si>
  <si>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</si>
  <si>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</si>
  <si>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</si>
  <si>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</si>
  <si>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</si>
  <si>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</si>
  <si>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</si>
  <si>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</si>
  <si>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</si>
  <si>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</si>
  <si>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</si>
  <si>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</si>
  <si>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</si>
  <si>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</si>
  <si>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</si>
  <si>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</si>
  <si>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</si>
  <si>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</si>
  <si>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</si>
  <si>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</si>
  <si>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</si>
  <si>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</si>
  <si>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</si>
  <si>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</si>
  <si>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</si>
  <si>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</si>
  <si>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</si>
  <si>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</si>
  <si>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</si>
  <si>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</si>
  <si>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</si>
  <si>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</si>
  <si>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</si>
  <si>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</si>
  <si>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</si>
  <si>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</si>
  <si>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</si>
  <si>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</si>
  <si>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</si>
  <si>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</si>
  <si>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</si>
  <si>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</si>
  <si>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</si>
  <si>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</si>
  <si>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</si>
  <si>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</si>
  <si>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</si>
  <si>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</si>
  <si>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</si>
  <si>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</si>
  <si>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</si>
  <si>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</si>
  <si>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</si>
  <si>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</si>
  <si>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</si>
  <si>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</si>
  <si>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</si>
  <si>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</si>
  <si>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</si>
  <si>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</si>
  <si>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</si>
  <si>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</si>
  <si>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</si>
  <si>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</si>
  <si>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</si>
  <si>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</si>
  <si>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</si>
  <si>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</si>
  <si>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</si>
  <si>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</si>
  <si>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</si>
  <si>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</si>
  <si>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</si>
  <si>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</si>
  <si>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</si>
  <si>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</si>
  <si>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</si>
  <si>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</si>
  <si>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</si>
  <si>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</si>
  <si>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</si>
  <si>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</si>
  <si>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</si>
  <si>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</si>
  <si>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</si>
  <si>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</si>
  <si>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</si>
  <si>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</si>
  <si>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</si>
  <si>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</si>
  <si>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</si>
  <si>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</si>
  <si>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</si>
  <si>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</si>
  <si>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</si>
  <si>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</si>
  <si>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</si>
  <si>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</si>
  <si>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</si>
  <si>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</si>
  <si>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</si>
  <si>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</si>
  <si>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</si>
  <si>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</si>
  <si>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</si>
  <si>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</si>
  <si>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</si>
  <si>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</si>
  <si>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</si>
  <si>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</si>
  <si>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</si>
  <si>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</si>
  <si>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</si>
  <si>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</si>
  <si>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</si>
  <si>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</si>
  <si>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</si>
  <si>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</si>
  <si>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</si>
  <si>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</si>
  <si>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</si>
  <si>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</si>
  <si>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</si>
  <si>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</si>
  <si>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</si>
  <si>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</si>
  <si>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</si>
  <si>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</si>
  <si>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</si>
  <si>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</si>
  <si>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</si>
  <si>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</si>
  <si>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</si>
  <si>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</si>
  <si>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</si>
  <si>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</si>
  <si>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</si>
  <si>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</si>
  <si>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</si>
  <si>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</si>
  <si>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</si>
  <si>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</si>
  <si>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</si>
  <si>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</si>
  <si>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</si>
  <si>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</si>
  <si>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</si>
  <si>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</si>
  <si>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</si>
  <si>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</si>
  <si>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</si>
  <si>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</si>
  <si>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</si>
  <si>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</si>
  <si>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</si>
  <si>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</si>
  <si>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</si>
  <si>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</si>
  <si>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</si>
  <si>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</si>
  <si>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</si>
  <si>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</si>
  <si>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</si>
  <si>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</si>
  <si>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</si>
  <si>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</si>
  <si>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</si>
  <si>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</si>
  <si>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</si>
  <si>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</si>
  <si>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</si>
  <si>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</si>
  <si>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</si>
  <si>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</si>
  <si>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</si>
  <si>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</si>
  <si>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</si>
  <si>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</si>
  <si>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</si>
  <si>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</si>
  <si>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</si>
  <si>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</si>
  <si>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</si>
  <si>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</si>
  <si>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</si>
  <si>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</si>
  <si>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</si>
  <si>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</si>
  <si>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</si>
  <si>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</si>
  <si>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</si>
  <si>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</si>
  <si>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</si>
  <si>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</si>
  <si>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</si>
  <si>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</si>
  <si>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</si>
  <si>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</si>
  <si>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</si>
  <si>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</si>
  <si>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</si>
  <si>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</si>
  <si>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</si>
  <si>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</si>
  <si>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</si>
  <si>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</si>
  <si>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</si>
  <si>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</si>
  <si>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</si>
  <si>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</si>
  <si>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</si>
  <si>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</si>
  <si>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</si>
  <si>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</si>
  <si>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</si>
  <si>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</si>
  <si>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</si>
  <si>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</si>
  <si>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</si>
  <si>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</si>
  <si>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</si>
  <si>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</si>
  <si>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</si>
  <si>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</si>
  <si>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</si>
  <si>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</si>
  <si>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</si>
  <si>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</si>
  <si>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</si>
  <si>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</si>
  <si>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</si>
  <si>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</si>
  <si>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</si>
  <si>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</si>
  <si>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</si>
  <si>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</si>
  <si>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</si>
  <si>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</si>
  <si>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</si>
  <si>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</si>
  <si>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</si>
  <si>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</si>
  <si>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</si>
  <si>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</si>
  <si>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</si>
  <si>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</si>
  <si>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</si>
  <si>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</si>
  <si>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</si>
  <si>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</si>
  <si>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</si>
  <si>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</si>
  <si>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</si>
  <si>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</si>
  <si>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</si>
  <si>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</si>
  <si>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</si>
  <si>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</si>
  <si>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</si>
  <si>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</si>
  <si>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</si>
  <si>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</si>
  <si>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</si>
  <si>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</si>
  <si>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</si>
  <si>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</si>
  <si>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</si>
  <si>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</si>
  <si>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</si>
  <si>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</si>
  <si>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</si>
  <si>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</si>
  <si>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</si>
  <si>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</si>
  <si>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</si>
  <si>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</si>
  <si>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</si>
  <si>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</si>
  <si>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</si>
  <si>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</si>
  <si>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</si>
  <si>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</si>
  <si>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</si>
  <si>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</si>
  <si>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</si>
  <si>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</si>
  <si>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</si>
  <si>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</si>
  <si>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</si>
  <si>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</si>
  <si>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</si>
  <si>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</si>
  <si>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</si>
  <si>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</si>
  <si>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</si>
  <si>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</si>
  <si>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</si>
  <si>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</si>
  <si>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</si>
  <si>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</si>
  <si>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</si>
  <si>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</si>
  <si>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</si>
  <si>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</si>
  <si>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</si>
  <si>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</si>
  <si>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</si>
  <si>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</si>
  <si>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</si>
  <si>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</si>
  <si>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</si>
  <si>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</si>
  <si>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</si>
  <si>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</si>
  <si>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</si>
  <si>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</si>
  <si>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</si>
  <si>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</si>
  <si>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</si>
  <si>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</si>
  <si>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</si>
  <si>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</si>
  <si>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</si>
  <si>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</si>
  <si>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</si>
  <si>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</si>
  <si>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</si>
  <si>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</si>
  <si>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</si>
  <si>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</si>
  <si>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</si>
  <si>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</si>
  <si>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</si>
  <si>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</si>
  <si>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</si>
  <si>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</si>
  <si>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</si>
  <si>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</si>
  <si>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</si>
  <si>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</si>
  <si>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</si>
  <si>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</si>
  <si>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</si>
  <si>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</si>
  <si>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</si>
  <si>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</si>
  <si>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</si>
  <si>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</si>
  <si>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</si>
  <si>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</si>
  <si>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</si>
  <si>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</si>
  <si>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</si>
  <si>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</si>
  <si>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</si>
  <si>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</si>
  <si>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</si>
  <si>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</si>
  <si>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</si>
  <si>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</si>
  <si>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</si>
  <si>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</si>
  <si>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</si>
  <si>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</si>
  <si>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</si>
  <si>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</si>
  <si>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</si>
  <si>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</si>
  <si>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</si>
  <si>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</si>
  <si>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</si>
  <si>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</si>
  <si>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</si>
  <si>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</si>
  <si>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</si>
  <si>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</si>
  <si>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</si>
  <si>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</si>
  <si>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</si>
  <si>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</si>
  <si>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</si>
  <si>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</si>
  <si>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</si>
  <si>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</si>
  <si>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</si>
  <si>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</si>
  <si>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</si>
  <si>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</si>
  <si>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</si>
  <si>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</si>
  <si>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</si>
  <si>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</si>
  <si>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</si>
  <si>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</si>
  <si>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</si>
  <si>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</si>
  <si>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</si>
  <si>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</si>
  <si>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</si>
  <si>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</si>
  <si>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</si>
  <si>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</si>
  <si>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</si>
  <si>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</si>
  <si>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</si>
  <si>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</si>
  <si>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</si>
  <si>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</si>
  <si>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</si>
  <si>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</si>
  <si>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</si>
  <si>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</si>
  <si>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</si>
  <si>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</si>
  <si>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</si>
  <si>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</si>
  <si>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</si>
  <si>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</si>
  <si>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</si>
  <si>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</si>
  <si>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</si>
  <si>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</si>
  <si>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</si>
  <si>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</si>
  <si>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</si>
  <si>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</si>
  <si>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</si>
  <si>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</si>
  <si>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</si>
  <si>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</si>
  <si>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</si>
  <si>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</si>
  <si>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</si>
  <si>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</si>
  <si>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</si>
  <si>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</si>
  <si>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</si>
  <si>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</si>
  <si>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</si>
  <si>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</si>
  <si>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</si>
  <si>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</si>
  <si>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</si>
  <si>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</si>
  <si>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</si>
  <si>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</si>
  <si>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</si>
  <si>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</si>
  <si>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</si>
  <si>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</si>
  <si>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</si>
  <si>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</si>
  <si>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</si>
  <si>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</si>
  <si>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</si>
  <si>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</si>
  <si>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</si>
  <si>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</si>
  <si>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</si>
  <si>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</si>
  <si>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</si>
  <si>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</si>
  <si>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</si>
  <si>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</si>
  <si>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</si>
  <si>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</si>
  <si>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</si>
  <si>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</si>
  <si>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</si>
  <si>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</si>
  <si>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</si>
  <si>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</si>
  <si>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</si>
  <si>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</si>
  <si>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</si>
  <si>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</si>
  <si>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</si>
  <si>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</si>
  <si>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</si>
  <si>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</si>
  <si>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</si>
  <si>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</si>
  <si>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</si>
  <si>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</si>
  <si>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</si>
  <si>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</si>
  <si>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</si>
  <si>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</si>
  <si>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</si>
  <si>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</si>
  <si>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</si>
  <si>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</si>
  <si>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</si>
  <si>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</si>
  <si>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</si>
  <si>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</si>
  <si>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</si>
  <si>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</si>
  <si>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</si>
  <si>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</si>
  <si>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</si>
  <si>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</si>
  <si>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</si>
  <si>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</si>
  <si>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</si>
  <si>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</si>
  <si>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</si>
  <si>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</si>
  <si>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</si>
  <si>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</si>
  <si>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</si>
  <si>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</si>
  <si>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</si>
  <si>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</si>
  <si>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</si>
  <si>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</si>
  <si>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</si>
  <si>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</si>
  <si>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</si>
  <si>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</si>
  <si>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</si>
  <si>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</si>
  <si>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</si>
  <si>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</si>
  <si>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</si>
  <si>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</si>
  <si>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</si>
  <si>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</si>
  <si>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</si>
  <si>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</si>
  <si>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</si>
  <si>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</si>
  <si>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</si>
  <si>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</si>
  <si>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</si>
  <si>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</si>
  <si>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</si>
  <si>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</si>
  <si>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</si>
  <si>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</si>
  <si>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</si>
  <si>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</si>
  <si>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</si>
  <si>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</si>
  <si>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</si>
  <si>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</si>
  <si>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</si>
  <si>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</si>
  <si>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</si>
  <si>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</si>
  <si>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</si>
  <si>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</si>
  <si>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</si>
  <si>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</si>
  <si>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</si>
  <si>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</si>
  <si>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</si>
  <si>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</si>
  <si>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</si>
  <si>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</si>
  <si>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</si>
  <si>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</si>
  <si>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</si>
  <si>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</si>
  <si>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</si>
  <si>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</si>
  <si>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</si>
  <si>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</si>
  <si>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</si>
  <si>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</si>
  <si>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</si>
  <si>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</si>
  <si>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</si>
  <si>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</si>
  <si>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</si>
  <si>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</si>
  <si>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</si>
  <si>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</si>
  <si>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</si>
  <si>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</si>
  <si>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</si>
  <si>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</si>
  <si>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</si>
  <si>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</si>
  <si>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</si>
  <si>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</si>
  <si>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</si>
  <si>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</si>
  <si>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</si>
  <si>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</si>
  <si>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</si>
  <si>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</si>
  <si>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</si>
  <si>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</si>
  <si>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</si>
  <si>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</si>
  <si>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</si>
  <si>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</si>
  <si>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</si>
  <si>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</si>
  <si>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</si>
  <si>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</si>
  <si>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</si>
  <si>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</si>
  <si>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</si>
  <si>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</si>
  <si>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</si>
  <si>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</si>
  <si>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</si>
  <si>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</si>
  <si>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</si>
  <si>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</si>
  <si>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</si>
  <si>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</si>
  <si>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</si>
  <si>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</si>
  <si>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</si>
  <si>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</si>
  <si>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</si>
  <si>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</si>
  <si>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</si>
  <si>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</si>
  <si>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</si>
  <si>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</si>
  <si>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</si>
  <si>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</si>
  <si>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</si>
  <si>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</si>
  <si>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</si>
  <si>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</si>
  <si>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</si>
  <si>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</si>
  <si>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</si>
  <si>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</si>
  <si>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</si>
  <si>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</si>
  <si>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</si>
  <si>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</si>
  <si>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</si>
  <si>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</si>
  <si>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</si>
  <si>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</si>
  <si>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</si>
  <si>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</si>
  <si>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</si>
  <si>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</si>
  <si>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</si>
  <si>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</si>
  <si>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</si>
  <si>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</si>
  <si>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</si>
  <si>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</si>
  <si>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</si>
  <si>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</si>
  <si>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</si>
  <si>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</si>
  <si>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</si>
  <si>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</si>
  <si>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</si>
  <si>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</si>
  <si>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</si>
  <si>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</si>
  <si>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</si>
  <si>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</si>
  <si>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</si>
  <si>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</si>
  <si>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</si>
  <si>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</si>
  <si>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</si>
  <si>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</si>
  <si>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</si>
  <si>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</si>
  <si>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</si>
  <si>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</si>
  <si>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</si>
  <si>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</si>
  <si>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</si>
  <si>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</si>
  <si>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</si>
  <si>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</si>
  <si>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</si>
  <si>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</si>
  <si>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</si>
  <si>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</si>
  <si>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</si>
  <si>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</si>
  <si>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</si>
  <si>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</si>
  <si>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</si>
  <si>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</si>
  <si>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</si>
  <si>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</si>
  <si>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</si>
  <si>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</si>
  <si>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</si>
  <si>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</si>
  <si>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</si>
  <si>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</si>
  <si>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</si>
  <si>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</si>
  <si>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</si>
  <si>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</si>
  <si>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</si>
  <si>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</si>
  <si>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</si>
  <si>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</si>
  <si>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</si>
  <si>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</si>
  <si>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</si>
  <si>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</si>
  <si>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</si>
  <si>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</si>
  <si>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</si>
  <si>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</si>
  <si>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</si>
  <si>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</si>
  <si>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</si>
  <si>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</si>
  <si>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</si>
  <si>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</si>
  <si>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</si>
  <si>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</si>
  <si>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</si>
  <si>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</si>
  <si>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</si>
  <si>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</si>
  <si>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</si>
  <si>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</si>
  <si>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</si>
  <si>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</si>
  <si>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</si>
  <si>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</si>
  <si>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</si>
  <si>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</si>
  <si>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</si>
  <si>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</si>
  <si>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</si>
  <si>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</si>
  <si>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</si>
  <si>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</si>
  <si>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</si>
  <si>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</si>
  <si>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</si>
  <si>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</si>
  <si>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</si>
  <si>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</si>
  <si>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</si>
  <si>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</si>
  <si>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</si>
  <si>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</si>
  <si>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</si>
  <si>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</si>
  <si>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</si>
  <si>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</si>
  <si>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</si>
  <si>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</si>
  <si>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</si>
  <si>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</si>
  <si>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</si>
  <si>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</si>
  <si>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</si>
  <si>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</si>
  <si>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</si>
  <si>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</si>
  <si>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</si>
  <si>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</si>
  <si>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</si>
  <si>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</si>
  <si>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</si>
  <si>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</si>
  <si>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</si>
  <si>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</si>
  <si>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</si>
  <si>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</si>
  <si>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</si>
  <si>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</si>
  <si>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</si>
  <si>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</si>
  <si>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</si>
  <si>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</si>
  <si>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</si>
  <si>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</si>
  <si>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</si>
  <si>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</si>
  <si>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</si>
  <si>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</si>
  <si>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</si>
  <si>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</si>
  <si>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</si>
  <si>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</si>
  <si>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</si>
  <si>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</si>
  <si>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</si>
  <si>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</si>
  <si>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</si>
  <si>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</si>
  <si>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</si>
  <si>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</si>
  <si>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</si>
  <si>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</si>
  <si>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</si>
  <si>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</si>
  <si>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</si>
  <si>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</si>
  <si>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</si>
  <si>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</si>
  <si>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</si>
  <si>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</si>
  <si>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</si>
  <si>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</si>
  <si>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</si>
  <si>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</si>
  <si>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</si>
  <si>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</si>
  <si>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</si>
  <si>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</si>
  <si>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</si>
  <si>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</si>
  <si>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</si>
  <si>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</si>
  <si>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</si>
  <si>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</si>
  <si>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</si>
  <si>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</si>
  <si>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</si>
  <si>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</si>
  <si>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</si>
  <si>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</si>
  <si>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</si>
  <si>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</si>
  <si>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</si>
  <si>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</si>
  <si>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</si>
  <si>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</si>
  <si>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</si>
  <si>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</si>
  <si>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</si>
  <si>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</si>
  <si>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</si>
  <si>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</si>
  <si>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</si>
  <si>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</si>
  <si>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</si>
  <si>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</si>
  <si>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</si>
  <si>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</si>
  <si>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</si>
  <si>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</si>
  <si>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</si>
  <si>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</si>
  <si>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</si>
  <si>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</si>
  <si>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</si>
  <si>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</si>
  <si>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</si>
  <si>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</si>
  <si>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</si>
  <si>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</si>
  <si>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</si>
  <si>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</si>
  <si>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</si>
  <si>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</si>
  <si>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</si>
  <si>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</si>
  <si>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</si>
  <si>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</si>
  <si>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</si>
  <si>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</si>
  <si>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</si>
  <si>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</si>
  <si>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</si>
  <si>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</si>
  <si>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</si>
  <si>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</si>
  <si>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</si>
  <si>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</si>
  <si>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</si>
  <si>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</si>
  <si>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</si>
  <si>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</si>
  <si>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</si>
  <si>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</si>
  <si>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</si>
  <si>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</si>
  <si>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</si>
  <si>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</si>
  <si>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</si>
  <si>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</si>
  <si>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</si>
  <si>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</si>
  <si>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</si>
  <si>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</si>
  <si>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</si>
  <si>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</si>
  <si>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</si>
  <si>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</si>
  <si>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</si>
  <si>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</si>
  <si>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</si>
  <si>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</si>
  <si>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</si>
  <si>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</si>
  <si>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</si>
  <si>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</si>
  <si>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</si>
  <si>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</si>
  <si>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</si>
  <si>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</si>
  <si>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</si>
  <si>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</si>
  <si>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</si>
  <si>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</si>
  <si>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</si>
  <si>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</si>
  <si>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</si>
  <si>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</si>
  <si>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</si>
  <si>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</si>
  <si>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</si>
  <si>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</si>
  <si>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</si>
  <si>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</si>
  <si>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</si>
  <si>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</si>
  <si>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</si>
  <si>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</si>
  <si>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</si>
  <si>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</si>
  <si>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</si>
  <si>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</si>
  <si>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</si>
  <si>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</si>
  <si>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</si>
  <si>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</si>
  <si>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</si>
  <si>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</si>
  <si>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</si>
  <si>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</si>
  <si>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</si>
  <si>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</si>
  <si>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</si>
  <si>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</si>
  <si>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</si>
  <si>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</si>
  <si>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</si>
  <si>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</si>
  <si>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</si>
  <si>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</si>
  <si>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</si>
  <si>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</si>
  <si>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</si>
  <si>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</si>
  <si>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</si>
  <si>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</si>
  <si>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</si>
  <si>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</si>
  <si>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</si>
  <si>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</si>
  <si>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</si>
  <si>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</si>
  <si>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</si>
  <si>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</si>
  <si>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</si>
  <si>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</si>
  <si>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</si>
  <si>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</si>
  <si>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</si>
  <si>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</si>
  <si>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</si>
  <si>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</si>
  <si>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</si>
  <si>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</si>
  <si>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</si>
  <si>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</si>
  <si>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</si>
  <si>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</si>
  <si>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</si>
  <si>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</si>
  <si>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</si>
  <si>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</si>
  <si>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</si>
  <si>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</si>
  <si>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</si>
  <si>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</si>
  <si>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</si>
  <si>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</si>
  <si>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</si>
  <si>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</si>
  <si>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</si>
  <si>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</si>
  <si>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</si>
  <si>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</si>
  <si>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</si>
  <si>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</si>
  <si>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</si>
  <si>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</si>
  <si>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</si>
  <si>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</si>
  <si>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</si>
  <si>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</si>
  <si>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</si>
  <si>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</si>
  <si>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</si>
  <si>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</si>
  <si>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</si>
  <si>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</si>
  <si>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</si>
  <si>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</si>
  <si>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</si>
  <si>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</si>
  <si>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</si>
  <si>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</si>
  <si>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</si>
  <si>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</si>
  <si>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</si>
  <si>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</si>
  <si>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</si>
  <si>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</si>
  <si>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</si>
  <si>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</si>
  <si>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</si>
  <si>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</si>
  <si>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</si>
  <si>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</si>
  <si>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</si>
  <si>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</si>
  <si>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</si>
  <si>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</si>
  <si>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</si>
  <si>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</si>
  <si>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</si>
  <si>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</si>
  <si>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</si>
  <si>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</si>
  <si>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</si>
  <si>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</si>
  <si>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</si>
  <si>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</si>
  <si>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</si>
  <si>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</si>
  <si>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</si>
  <si>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</si>
  <si>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</si>
  <si>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</si>
  <si>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</si>
  <si>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</si>
  <si>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</si>
  <si>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</si>
  <si>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</si>
  <si>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</si>
  <si>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</si>
  <si>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</si>
  <si>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</si>
  <si>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</si>
  <si>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</si>
  <si>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</si>
  <si>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</si>
  <si>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</si>
  <si>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</si>
  <si>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</si>
  <si>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</si>
  <si>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</si>
  <si>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</si>
  <si>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</si>
  <si>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</si>
  <si>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</si>
  <si>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</si>
  <si>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</si>
  <si>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</si>
  <si>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</si>
  <si>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</si>
  <si>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</si>
  <si>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</si>
  <si>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</si>
  <si>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</si>
  <si>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</si>
  <si>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</si>
  <si>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</si>
  <si>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</si>
  <si>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</si>
  <si>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</si>
  <si>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</si>
  <si>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</si>
  <si>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</si>
  <si>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</si>
  <si>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</si>
  <si>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</si>
  <si>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</si>
  <si>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</si>
  <si>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</si>
  <si>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</si>
  <si>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</si>
  <si>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</si>
  <si>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</si>
  <si>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</si>
  <si>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</si>
  <si>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</si>
  <si>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</si>
  <si>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</si>
  <si>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</si>
  <si>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</si>
  <si>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</si>
  <si>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</si>
  <si>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</si>
  <si>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</si>
  <si>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</si>
  <si>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</si>
  <si>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</si>
  <si>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</si>
  <si>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</si>
  <si>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</si>
  <si>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</si>
  <si>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</si>
  <si>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</si>
  <si>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</si>
  <si>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</si>
  <si>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</si>
  <si>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</si>
  <si>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</si>
  <si>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</si>
  <si>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</si>
  <si>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</si>
  <si>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</si>
  <si>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</si>
  <si>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</si>
  <si>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</si>
  <si>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</si>
  <si>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</si>
  <si>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</si>
  <si>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</si>
  <si>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</si>
  <si>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</si>
  <si>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</si>
  <si>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</si>
  <si>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</si>
  <si>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</si>
  <si>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</si>
  <si>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</si>
  <si>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</si>
  <si>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</si>
  <si>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</si>
  <si>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</si>
  <si>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</si>
  <si>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</si>
  <si>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</si>
  <si>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</si>
  <si>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</si>
  <si>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</si>
  <si>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</si>
  <si>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</si>
  <si>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</si>
  <si>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</si>
  <si>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</si>
  <si>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</si>
  <si>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</si>
  <si>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</si>
  <si>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</si>
  <si>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</si>
  <si>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</si>
  <si>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</si>
  <si>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</si>
  <si>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</si>
  <si>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</si>
  <si>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</si>
  <si>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</si>
  <si>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</si>
  <si>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</si>
  <si>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</si>
  <si>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</si>
  <si>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</si>
  <si>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</si>
  <si>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</si>
  <si>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</si>
  <si>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</si>
  <si>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</si>
  <si>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</si>
  <si>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</si>
  <si>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</si>
  <si>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</si>
  <si>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</si>
  <si>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</si>
  <si>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</si>
  <si>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</si>
  <si>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</si>
  <si>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</si>
  <si>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</si>
  <si>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</si>
  <si>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</si>
  <si>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</si>
  <si>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</si>
  <si>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</si>
  <si>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</si>
  <si>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</si>
  <si>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</si>
  <si>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</si>
  <si>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</si>
  <si>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</si>
  <si>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</si>
  <si>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</si>
  <si>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</si>
  <si>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</si>
  <si>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</si>
  <si>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</si>
  <si>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</si>
  <si>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</si>
  <si>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</si>
  <si>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</si>
  <si>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</si>
  <si>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</si>
  <si>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</si>
  <si>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</si>
  <si>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</si>
  <si>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</si>
  <si>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</si>
  <si>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</si>
  <si>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</si>
  <si>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</si>
  <si>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</si>
  <si>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</si>
  <si>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</si>
  <si>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</si>
  <si>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</si>
  <si>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</si>
  <si>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</si>
  <si>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</si>
  <si>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</si>
  <si>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</si>
  <si>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</si>
  <si>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</si>
  <si>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</si>
  <si>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</si>
  <si>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</si>
  <si>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</si>
  <si>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</si>
  <si>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</si>
  <si>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</si>
  <si>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</si>
  <si>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</si>
  <si>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</si>
  <si>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</si>
  <si>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</si>
  <si>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</si>
  <si>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</si>
  <si>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</si>
  <si>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</si>
  <si>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</si>
  <si>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</si>
  <si>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</si>
  <si>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</si>
  <si>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</si>
  <si>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</si>
  <si>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</si>
  <si>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</si>
  <si>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</si>
  <si>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</si>
  <si>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</si>
  <si>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</si>
  <si>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</si>
  <si>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</si>
  <si>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</si>
  <si>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</si>
  <si>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</si>
  <si>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</si>
  <si>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</si>
  <si>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</si>
  <si>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</si>
  <si>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</si>
  <si>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</si>
  <si>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</si>
  <si>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</si>
  <si>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</si>
  <si>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</si>
  <si>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</si>
  <si>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</si>
  <si>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</si>
  <si>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</si>
  <si>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</si>
  <si>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</si>
  <si>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</si>
  <si>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</si>
  <si>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</si>
  <si>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</si>
  <si>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</si>
  <si>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</si>
  <si>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</si>
  <si>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</si>
  <si>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</si>
  <si>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</si>
  <si>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</si>
  <si>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</si>
  <si>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</si>
  <si>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</si>
  <si>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</si>
  <si>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</si>
  <si>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</si>
  <si>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</si>
  <si>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</si>
  <si>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</si>
  <si>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</si>
  <si>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</si>
  <si>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</si>
  <si>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</si>
  <si>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</si>
  <si>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</si>
  <si>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</si>
  <si>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</si>
  <si>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</si>
  <si>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</si>
  <si>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</si>
  <si>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</si>
  <si>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</si>
  <si>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</si>
  <si>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</si>
  <si>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</si>
  <si>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</si>
  <si>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</si>
  <si>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</si>
  <si>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</si>
  <si>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</si>
  <si>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</si>
  <si>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</si>
  <si>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</si>
  <si>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</si>
  <si>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</si>
  <si>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</si>
  <si>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</si>
  <si>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</si>
  <si>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</si>
  <si>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</si>
  <si>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</si>
  <si>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</si>
  <si>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</si>
  <si>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</si>
  <si>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</si>
  <si>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</si>
  <si>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</si>
  <si>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</si>
  <si>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</si>
  <si>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</si>
  <si>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</si>
  <si>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</si>
  <si>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</si>
  <si>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</si>
  <si>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</si>
  <si>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</si>
  <si>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</si>
  <si>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</si>
  <si>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</si>
  <si>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</si>
  <si>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</si>
  <si>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</si>
  <si>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</si>
  <si>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</si>
  <si>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</si>
  <si>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</si>
  <si>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</si>
  <si>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</si>
  <si>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</si>
  <si>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</si>
  <si>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</si>
  <si>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</si>
  <si>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</si>
  <si>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</si>
  <si>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</si>
  <si>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</si>
  <si>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</si>
  <si>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</si>
  <si>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</si>
  <si>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</si>
  <si>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</si>
  <si>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</si>
  <si>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</si>
  <si>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</si>
  <si>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</si>
  <si>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</si>
  <si>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</si>
  <si>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</si>
  <si>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</si>
  <si>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</si>
  <si>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</si>
  <si>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</si>
  <si>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</si>
  <si>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</si>
  <si>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</si>
  <si>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</si>
  <si>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</si>
  <si>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</si>
  <si>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</si>
  <si>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</si>
  <si>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</si>
  <si>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</si>
  <si>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</si>
  <si>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</si>
  <si>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</si>
  <si>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</si>
  <si>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</si>
  <si>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</si>
  <si>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</si>
  <si>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</si>
  <si>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</si>
  <si>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</si>
  <si>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</si>
  <si>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</si>
  <si>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</si>
  <si>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</si>
  <si>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</si>
  <si>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</si>
  <si>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</si>
  <si>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</si>
  <si>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</si>
  <si>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</si>
  <si>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</si>
  <si>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</si>
  <si>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</si>
  <si>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</si>
  <si>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</si>
  <si>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</si>
  <si>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</si>
  <si>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</si>
  <si>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</si>
  <si>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</si>
  <si>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</si>
  <si>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</si>
  <si>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</si>
  <si>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</si>
  <si>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</si>
  <si>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</si>
  <si>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</si>
  <si>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</si>
  <si>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</si>
  <si>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</si>
  <si>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</si>
  <si>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</si>
  <si>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</si>
  <si>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</si>
  <si>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</si>
  <si>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</si>
  <si>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</si>
  <si>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</si>
  <si>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</si>
  <si>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</si>
  <si>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</si>
  <si>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</si>
  <si>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</si>
  <si>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</si>
  <si>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</si>
  <si>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</si>
  <si>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</si>
  <si>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</si>
  <si>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</si>
  <si>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</si>
  <si>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</si>
  <si>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</si>
  <si>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</si>
  <si>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</si>
  <si>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</si>
  <si>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</si>
  <si>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</si>
  <si>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</si>
  <si>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</si>
  <si>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</si>
  <si>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</si>
  <si>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</si>
  <si>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</si>
  <si>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</si>
  <si>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</si>
  <si>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</si>
  <si>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</si>
  <si>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</si>
  <si>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</si>
  <si>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</si>
  <si>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</si>
  <si>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</si>
  <si>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</si>
  <si>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</si>
  <si>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</si>
  <si>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</si>
  <si>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</si>
  <si>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</si>
  <si>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</si>
  <si>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</si>
  <si>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</si>
  <si>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</si>
  <si>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</si>
  <si>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</si>
  <si>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</si>
  <si>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</si>
  <si>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</si>
  <si>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</si>
  <si>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</si>
  <si>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</si>
  <si>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</si>
  <si>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</si>
  <si>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</si>
  <si>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</si>
  <si>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</si>
  <si>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</si>
  <si>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</si>
  <si>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</si>
  <si>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</si>
  <si>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</si>
  <si>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</si>
  <si>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</si>
  <si>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</si>
  <si>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</si>
  <si>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</si>
  <si>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</si>
  <si>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</si>
  <si>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</si>
  <si>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</si>
  <si>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</si>
  <si>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</si>
  <si>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</si>
  <si>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</si>
  <si>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</si>
  <si>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</si>
  <si>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</si>
  <si>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</si>
  <si>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</si>
  <si>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</si>
  <si>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</si>
  <si>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</si>
  <si>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</si>
  <si>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</si>
  <si>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</si>
  <si>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</si>
  <si>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</si>
  <si>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</si>
  <si>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</si>
  <si>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</si>
  <si>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</si>
  <si>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</si>
  <si>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</si>
  <si>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</si>
  <si>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</si>
  <si>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</si>
  <si>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</si>
  <si>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</si>
  <si>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</si>
  <si>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</si>
  <si>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</si>
  <si>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</si>
  <si>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</si>
  <si>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</si>
  <si>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</si>
  <si>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</si>
  <si>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</si>
  <si>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</si>
  <si>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</si>
  <si>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</si>
  <si>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</si>
  <si>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</si>
  <si>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</si>
  <si>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</si>
  <si>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</si>
  <si>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</si>
  <si>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</si>
  <si>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</si>
  <si>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</si>
  <si>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</si>
  <si>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</si>
  <si>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</si>
  <si>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</si>
  <si>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</si>
  <si>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</si>
  <si>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</si>
  <si>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</si>
  <si>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</si>
  <si>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</si>
  <si>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</si>
  <si>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</si>
  <si>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</si>
  <si>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</si>
  <si>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</si>
  <si>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</si>
  <si>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</si>
  <si>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</si>
  <si>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</si>
  <si>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</si>
  <si>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</si>
  <si>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</si>
  <si>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</si>
  <si>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</si>
  <si>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</si>
  <si>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</si>
  <si>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</si>
  <si>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</si>
  <si>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</si>
  <si>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</si>
  <si>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</si>
  <si>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</si>
  <si>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</si>
  <si>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</si>
  <si>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</si>
  <si>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</si>
  <si>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</si>
  <si>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</si>
  <si>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</si>
  <si>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</si>
  <si>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</si>
  <si>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</si>
  <si>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</si>
  <si>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</si>
  <si>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</si>
  <si>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</si>
  <si>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</si>
  <si>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</si>
  <si>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</si>
  <si>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</si>
  <si>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</si>
  <si>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</si>
  <si>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</si>
  <si>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</si>
  <si>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</si>
  <si>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</si>
  <si>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</si>
  <si>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</si>
  <si>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</si>
  <si>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</si>
  <si>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</si>
  <si>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</si>
  <si>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</si>
  <si>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</si>
  <si>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</si>
  <si>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</si>
  <si>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</si>
  <si>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</si>
  <si>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</si>
  <si>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</si>
  <si>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</si>
  <si>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</si>
  <si>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</si>
  <si>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</si>
  <si>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</si>
  <si>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</si>
  <si>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</si>
  <si>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</si>
  <si>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</si>
  <si>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</si>
  <si>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</si>
  <si>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</si>
  <si>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</si>
  <si>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</si>
  <si>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</si>
  <si>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</si>
  <si>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</si>
  <si>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</si>
  <si>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</si>
  <si>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</si>
  <si>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</si>
  <si>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</si>
  <si>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</si>
  <si>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</si>
  <si>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</si>
  <si>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</si>
  <si>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</si>
  <si>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</si>
  <si>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</si>
  <si>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</si>
  <si>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</si>
  <si>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</si>
  <si>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</si>
  <si>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</si>
  <si>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</si>
  <si>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</si>
  <si>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</si>
  <si>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</si>
  <si>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</si>
  <si>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</si>
  <si>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</si>
  <si>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</si>
  <si>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</si>
  <si>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</si>
  <si>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</si>
  <si>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</si>
  <si>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</si>
  <si>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</si>
  <si>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</si>
  <si>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</si>
  <si>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</si>
  <si>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</si>
  <si>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</si>
  <si>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</si>
  <si>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</si>
  <si>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</si>
  <si>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</si>
  <si>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</si>
  <si>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</si>
  <si>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</si>
  <si>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</si>
  <si>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</si>
  <si>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</si>
  <si>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</si>
  <si>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</si>
  <si>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</si>
  <si>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</si>
  <si>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</si>
  <si>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</si>
  <si>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</si>
  <si>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</si>
  <si>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</si>
  <si>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</si>
  <si>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</si>
  <si>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</si>
  <si>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</si>
  <si>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</si>
  <si>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</si>
  <si>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</si>
  <si>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</si>
  <si>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</si>
  <si>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</si>
  <si>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</si>
  <si>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</si>
  <si>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</si>
  <si>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</si>
  <si>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</si>
  <si>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</si>
  <si>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</si>
  <si>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</si>
  <si>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</si>
  <si>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</si>
  <si>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</si>
  <si>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</si>
  <si>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</si>
  <si>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</si>
  <si>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</si>
  <si>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</si>
  <si>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</si>
  <si>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</si>
  <si>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</si>
  <si>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</si>
  <si>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</si>
  <si>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</si>
  <si>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</si>
  <si>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</si>
  <si>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</si>
  <si>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</si>
  <si>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</si>
  <si>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</si>
  <si>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</si>
  <si>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</si>
  <si>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</si>
  <si>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</si>
  <si>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</si>
  <si>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</si>
  <si>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</si>
  <si>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</si>
  <si>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</si>
  <si>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</si>
  <si>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</si>
  <si>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</si>
  <si>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</si>
  <si>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</si>
  <si>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</si>
  <si>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</si>
  <si>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</si>
  <si>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</si>
  <si>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</si>
  <si>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</si>
  <si>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</si>
  <si>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</si>
  <si>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</si>
  <si>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</si>
  <si>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</si>
  <si>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</si>
  <si>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</si>
  <si>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</si>
  <si>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</si>
  <si>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</si>
  <si>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</si>
  <si>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</si>
  <si>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</si>
  <si>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</si>
  <si>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</si>
  <si>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</si>
  <si>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</si>
  <si>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</si>
  <si>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</si>
  <si>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</si>
  <si>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</si>
  <si>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</si>
  <si>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</si>
  <si>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</si>
  <si>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</si>
  <si>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</si>
  <si>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</si>
  <si>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</si>
  <si>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</si>
  <si>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</si>
  <si>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</si>
  <si>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</si>
  <si>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</si>
  <si>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</si>
  <si>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</si>
  <si>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</si>
  <si>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</si>
  <si>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</si>
  <si>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</si>
  <si>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</si>
  <si>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</si>
  <si>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</si>
  <si>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</si>
  <si>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</si>
  <si>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</si>
  <si>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</si>
  <si>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</si>
  <si>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</si>
  <si>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</si>
  <si>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</si>
  <si>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</si>
  <si>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</si>
  <si>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</si>
  <si>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</si>
  <si>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</si>
  <si>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</si>
  <si>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</si>
  <si>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</si>
  <si>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</si>
  <si>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</si>
  <si>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</si>
  <si>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</si>
  <si>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</si>
  <si>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</si>
  <si>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</si>
  <si>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</si>
  <si>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</si>
  <si>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</si>
  <si>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</si>
  <si>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</si>
  <si>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</si>
  <si>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</si>
  <si>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</si>
  <si>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</si>
  <si>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</si>
  <si>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</si>
  <si>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</si>
  <si>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</si>
  <si>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</si>
  <si>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</si>
  <si>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</si>
  <si>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</si>
  <si>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</si>
  <si>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</si>
  <si>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</si>
  <si>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</si>
  <si>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</si>
  <si>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</si>
  <si>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</si>
  <si>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</si>
  <si>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</si>
  <si>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</si>
  <si>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</si>
  <si>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</si>
  <si>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</si>
  <si>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</si>
  <si>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</si>
  <si>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</si>
  <si>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</si>
  <si>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</si>
  <si>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</si>
  <si>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</si>
  <si>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</si>
  <si>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</si>
  <si>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</si>
  <si>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</si>
  <si>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</si>
  <si>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</si>
  <si>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</si>
  <si>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</si>
  <si>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</si>
  <si>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</si>
  <si>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</si>
  <si>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</si>
  <si>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</si>
  <si>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</si>
  <si>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</si>
  <si>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</si>
  <si>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</si>
  <si>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</si>
  <si>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</si>
  <si>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</si>
  <si>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</si>
  <si>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</si>
  <si>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</si>
  <si>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</si>
  <si>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</si>
  <si>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</si>
  <si>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</si>
  <si>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</si>
  <si>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</si>
  <si>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</si>
  <si>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</si>
  <si>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</si>
  <si>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</si>
  <si>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</si>
  <si>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</si>
  <si>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</si>
  <si>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</si>
  <si>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</si>
  <si>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</si>
  <si>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</si>
  <si>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</si>
  <si>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</si>
  <si>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</si>
  <si>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</si>
  <si>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</si>
  <si>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</si>
  <si>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</si>
  <si>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</si>
  <si>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</si>
  <si>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</si>
  <si>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</si>
  <si>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</si>
  <si>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</si>
  <si>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</si>
  <si>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</si>
  <si>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</si>
  <si>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</si>
  <si>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</si>
  <si>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</si>
  <si>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</si>
  <si>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</si>
  <si>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</si>
  <si>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</si>
  <si>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</si>
  <si>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</si>
  <si>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</si>
  <si>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</si>
  <si>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</si>
  <si>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</si>
  <si>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</si>
  <si>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</si>
  <si>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</si>
  <si>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</si>
  <si>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</si>
  <si>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</si>
  <si>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</si>
  <si>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</si>
  <si>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</si>
  <si>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</si>
  <si>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</si>
  <si>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</si>
  <si>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</si>
  <si>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</si>
  <si>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</si>
  <si>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</si>
  <si>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</si>
  <si>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</si>
  <si>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</si>
  <si>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</si>
  <si>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</si>
  <si>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</si>
  <si>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</si>
  <si>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</si>
  <si>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</si>
  <si>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</si>
  <si>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</si>
  <si>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</si>
  <si>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</si>
  <si>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</si>
  <si>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</si>
  <si>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</si>
  <si>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</si>
  <si>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</si>
  <si>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</si>
  <si>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</si>
  <si>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</si>
  <si>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</si>
  <si>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</si>
  <si>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</si>
  <si>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</si>
  <si>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</si>
  <si>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</si>
  <si>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</si>
  <si>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</si>
  <si>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</si>
  <si>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</si>
  <si>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</si>
  <si>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</si>
  <si>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</si>
  <si>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</si>
  <si>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</si>
  <si>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</si>
  <si>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</si>
  <si>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</si>
  <si>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</si>
  <si>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</si>
  <si>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</si>
  <si>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</si>
  <si>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</si>
  <si>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</si>
  <si>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</si>
  <si>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</si>
  <si>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</si>
  <si>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</si>
  <si>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</si>
  <si>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</si>
  <si>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</si>
  <si>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</si>
  <si>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</si>
  <si>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</si>
  <si>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</si>
  <si>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</si>
  <si>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</si>
  <si>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</si>
  <si>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</si>
  <si>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</si>
  <si>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</si>
  <si>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</si>
  <si>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</si>
  <si>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</si>
  <si>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</si>
  <si>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</si>
  <si>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</si>
  <si>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</si>
  <si>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</si>
  <si>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</si>
  <si>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</si>
  <si>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</si>
  <si>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</si>
  <si>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</si>
  <si>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</si>
  <si>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</si>
  <si>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</si>
  <si>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</si>
  <si>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</si>
  <si>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</si>
  <si>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</si>
  <si>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</si>
  <si>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</si>
  <si>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</si>
  <si>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</si>
  <si>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</si>
  <si>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</si>
  <si>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</si>
  <si>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</si>
  <si>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</si>
  <si>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</si>
  <si>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</si>
  <si>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</si>
  <si>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</si>
  <si>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</si>
  <si>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</si>
  <si>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</si>
  <si>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</si>
  <si>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</si>
  <si>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</si>
  <si>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</si>
  <si>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</si>
  <si>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</si>
  <si>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</si>
  <si>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</si>
  <si>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</si>
  <si>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</si>
  <si>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</si>
  <si>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</si>
  <si>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</si>
  <si>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</si>
  <si>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</si>
  <si>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</si>
  <si>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</si>
  <si>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</si>
  <si>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</si>
  <si>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</si>
  <si>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</si>
  <si>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</si>
  <si>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</si>
  <si>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</si>
  <si>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</si>
  <si>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</si>
  <si>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</si>
  <si>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</si>
  <si>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</si>
  <si>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</si>
  <si>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</si>
  <si>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</si>
  <si>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</si>
  <si>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</si>
  <si>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</si>
  <si>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</si>
  <si>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</si>
  <si>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</si>
  <si>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</si>
  <si>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</si>
  <si>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</si>
  <si>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</si>
  <si>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</si>
  <si>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</si>
  <si>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</si>
  <si>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</si>
  <si>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</si>
  <si>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</si>
  <si>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</si>
  <si>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</si>
  <si>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</si>
  <si>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</si>
  <si>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</si>
  <si>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</si>
  <si>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</si>
  <si>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</si>
  <si>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</si>
  <si>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</si>
  <si>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</si>
  <si>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</si>
  <si>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</si>
  <si>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</si>
  <si>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</si>
  <si>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</si>
  <si>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</si>
  <si>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</si>
  <si>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</si>
  <si>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</si>
  <si>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</si>
  <si>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</si>
  <si>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</si>
  <si>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</si>
  <si>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</si>
  <si>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</si>
  <si>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</si>
  <si>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</si>
  <si>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</si>
  <si>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</si>
  <si>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</si>
  <si>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</si>
  <si>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</si>
  <si>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</si>
  <si>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</si>
  <si>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</si>
  <si>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</si>
  <si>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</si>
  <si>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</si>
  <si>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</si>
  <si>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</si>
  <si>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</si>
  <si>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</si>
  <si>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</si>
  <si>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</si>
  <si>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</si>
  <si>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</si>
  <si>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</si>
  <si>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</si>
  <si>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</si>
  <si>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</si>
  <si>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</si>
  <si>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</si>
  <si>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</si>
  <si>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</si>
  <si>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</si>
  <si>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</si>
  <si>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</si>
  <si>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</si>
  <si>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</si>
  <si>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</si>
  <si>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</si>
  <si>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</si>
  <si>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</si>
  <si>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</si>
  <si>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</si>
  <si>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</si>
  <si>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</si>
  <si>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</si>
  <si>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</si>
  <si>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</si>
  <si>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</si>
  <si>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</si>
  <si>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</si>
  <si>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</si>
  <si>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</si>
  <si>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</si>
  <si>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</si>
  <si>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</si>
  <si>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</si>
  <si>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</si>
  <si>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</si>
  <si>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</si>
  <si>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</si>
  <si>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</si>
  <si>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</si>
  <si>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</si>
  <si>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</si>
  <si>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</si>
  <si>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</si>
  <si>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</si>
  <si>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</si>
  <si>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</si>
  <si>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</si>
  <si>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</si>
  <si>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</si>
  <si>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</si>
  <si>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</si>
  <si>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</si>
  <si>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</si>
  <si>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</si>
  <si>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</si>
  <si>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</si>
  <si>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</si>
  <si>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</si>
  <si>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</si>
  <si>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</si>
  <si>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</si>
  <si>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</si>
  <si>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</si>
  <si>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</si>
  <si>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</si>
  <si>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</si>
  <si>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</si>
  <si>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</si>
  <si>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</si>
  <si>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</si>
  <si>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</si>
  <si>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</si>
  <si>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</si>
  <si>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</si>
  <si>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</si>
  <si>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</si>
  <si>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</si>
  <si>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</si>
  <si>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</si>
  <si>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</si>
  <si>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</si>
  <si>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</si>
  <si>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</si>
  <si>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</si>
  <si>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</si>
  <si>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</si>
  <si>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</si>
  <si>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</si>
  <si>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</si>
  <si>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</si>
  <si>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</si>
  <si>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</si>
  <si>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</si>
  <si>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</si>
  <si>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</si>
  <si>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</si>
  <si>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</si>
  <si>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</si>
  <si>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</si>
  <si>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</si>
  <si>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</si>
  <si>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</si>
  <si>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</si>
  <si>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</si>
  <si>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</si>
  <si>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</si>
  <si>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</si>
  <si>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</si>
  <si>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</si>
  <si>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</si>
  <si>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</si>
  <si>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</si>
  <si>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</si>
  <si>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</si>
  <si>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</si>
  <si>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</si>
  <si>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</si>
  <si>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</si>
  <si>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</si>
  <si>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</si>
  <si>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</si>
  <si>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</si>
  <si>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</si>
  <si>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</si>
  <si>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</si>
  <si>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</si>
  <si>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</si>
  <si>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</si>
  <si>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</si>
  <si>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</si>
  <si>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</si>
  <si>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</si>
  <si>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</si>
  <si>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</si>
  <si>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</si>
  <si>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</si>
  <si>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</si>
  <si>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</si>
  <si>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</si>
  <si>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</si>
  <si>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</si>
  <si>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</si>
  <si>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</si>
  <si>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</si>
  <si>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</si>
  <si>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</si>
  <si>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</si>
  <si>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</si>
  <si>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</si>
  <si>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</si>
  <si>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</si>
  <si>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</si>
  <si>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</si>
  <si>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</si>
  <si>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</si>
  <si>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</si>
  <si>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</si>
  <si>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</si>
  <si>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</si>
  <si>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</si>
  <si>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</si>
  <si>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</si>
  <si>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</si>
  <si>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</si>
  <si>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</si>
  <si>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</si>
  <si>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</si>
  <si>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</si>
  <si>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</si>
  <si>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</si>
  <si>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</si>
  <si>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</si>
  <si>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</si>
  <si>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</si>
  <si>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</si>
  <si>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</si>
  <si>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</si>
  <si>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</si>
  <si>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</si>
  <si>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</si>
  <si>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</si>
  <si>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</si>
  <si>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</si>
  <si>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</si>
  <si>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</si>
  <si>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</si>
  <si>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</si>
  <si>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</si>
  <si>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</si>
  <si>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</si>
  <si>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</si>
  <si>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</si>
  <si>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</si>
  <si>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</si>
  <si>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</si>
  <si>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</si>
  <si>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</si>
  <si>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</si>
  <si>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</si>
  <si>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</si>
  <si>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</si>
  <si>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</si>
  <si>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</si>
  <si>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</si>
  <si>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</si>
  <si>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</si>
  <si>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</si>
  <si>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</si>
  <si>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</si>
  <si>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</si>
  <si>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</si>
  <si>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</si>
  <si>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</si>
  <si>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</si>
  <si>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</si>
  <si>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</si>
  <si>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</si>
  <si>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</si>
  <si>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</si>
  <si>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</si>
  <si>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</si>
  <si>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</si>
  <si>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</si>
  <si>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</si>
  <si>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</si>
  <si>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</si>
  <si>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</si>
  <si>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</si>
  <si>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</si>
  <si>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</si>
  <si>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</si>
  <si>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</si>
  <si>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</si>
  <si>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</si>
  <si>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</si>
  <si>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</si>
  <si>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</si>
  <si>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</si>
  <si>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</si>
  <si>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</si>
  <si>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</si>
  <si>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</si>
  <si>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</si>
  <si>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</si>
  <si>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</si>
  <si>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</si>
  <si>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</si>
  <si>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</si>
  <si>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</si>
  <si>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</si>
  <si>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</si>
  <si>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</si>
  <si>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</si>
  <si>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</si>
  <si>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</si>
  <si>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</si>
  <si>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</si>
  <si>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</si>
  <si>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</si>
  <si>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</si>
  <si>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</si>
  <si>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</si>
  <si>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</si>
  <si>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</si>
  <si>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</si>
  <si>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</si>
  <si>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</si>
  <si>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</si>
  <si>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</si>
  <si>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</si>
  <si>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</si>
  <si>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</si>
  <si>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</si>
  <si>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</si>
  <si>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</si>
  <si>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</si>
  <si>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</si>
  <si>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</si>
  <si>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</si>
  <si>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</si>
  <si>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</si>
  <si>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</si>
  <si>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</si>
  <si>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</si>
  <si>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</si>
  <si>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</si>
  <si>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</si>
  <si>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</si>
  <si>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</si>
  <si>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</si>
  <si>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</si>
  <si>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</si>
  <si>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</si>
  <si>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</si>
  <si>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</si>
  <si>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</si>
  <si>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</si>
  <si>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</si>
  <si>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</si>
  <si>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</si>
  <si>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</si>
  <si>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</si>
  <si>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</si>
  <si>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</si>
  <si>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</si>
  <si>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</si>
  <si>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</si>
  <si>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</si>
  <si>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</si>
  <si>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</si>
  <si>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</si>
  <si>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</si>
  <si>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</si>
  <si>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</si>
  <si>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</si>
  <si>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</si>
  <si>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</si>
  <si>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</si>
  <si>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</si>
  <si>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</si>
  <si>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</si>
  <si>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</si>
  <si>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</si>
  <si>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</si>
  <si>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</si>
  <si>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</si>
  <si>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</si>
  <si>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</si>
  <si>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</si>
  <si>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</si>
  <si>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</si>
  <si>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</si>
  <si>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</si>
  <si>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</si>
  <si>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</si>
  <si>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</si>
  <si>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</si>
  <si>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</si>
  <si>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</si>
  <si>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</si>
  <si>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</si>
  <si>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</si>
  <si>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</si>
  <si>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</si>
  <si>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</si>
  <si>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</si>
  <si>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</si>
  <si>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</si>
  <si>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</si>
  <si>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</si>
  <si>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</si>
  <si>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</si>
  <si>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</si>
  <si>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</si>
  <si>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</si>
  <si>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</si>
  <si>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</si>
  <si>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</si>
  <si>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</si>
  <si>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</si>
  <si>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</si>
  <si>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</si>
  <si>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</si>
  <si>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</si>
  <si>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</si>
  <si>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</si>
  <si>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</si>
  <si>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</si>
  <si>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</si>
  <si>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</si>
  <si>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</si>
  <si>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</si>
  <si>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</si>
  <si>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</si>
  <si>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</si>
  <si>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</si>
  <si>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</si>
  <si>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</si>
  <si>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</si>
  <si>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</si>
  <si>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</si>
  <si>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</si>
  <si>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</si>
  <si>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</si>
  <si>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</si>
  <si>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</si>
  <si>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</si>
  <si>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</si>
  <si>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</si>
  <si>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</si>
  <si>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</si>
  <si>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</si>
  <si>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</si>
  <si>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</si>
  <si>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</si>
  <si>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</si>
  <si>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</si>
  <si>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</si>
  <si>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</si>
  <si>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</si>
  <si>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</si>
  <si>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</si>
  <si>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</si>
  <si>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</si>
  <si>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</si>
  <si>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</si>
  <si>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</si>
  <si>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</si>
  <si>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</si>
  <si>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</si>
  <si>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</si>
  <si>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</si>
  <si>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</si>
  <si>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</si>
  <si>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</si>
  <si>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</si>
  <si>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</si>
  <si>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</si>
  <si>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</si>
  <si>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</si>
  <si>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</si>
  <si>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</si>
  <si>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</si>
  <si>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</si>
  <si>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</si>
  <si>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</si>
  <si>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</si>
  <si>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</si>
  <si>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</si>
  <si>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</si>
  <si>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</si>
  <si>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</si>
  <si>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</si>
  <si>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</si>
  <si>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</si>
  <si>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</si>
  <si>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</si>
  <si>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</si>
  <si>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</si>
  <si>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</si>
  <si>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</si>
  <si>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</si>
  <si>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</si>
  <si>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</si>
  <si>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</si>
  <si>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</si>
  <si>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</si>
  <si>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</si>
  <si>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</si>
  <si>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</si>
  <si>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</si>
  <si>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</si>
  <si>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</si>
  <si>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</si>
  <si>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</si>
  <si>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</si>
  <si>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</si>
  <si>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</si>
  <si>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</si>
  <si>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</si>
  <si>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</si>
  <si>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</si>
  <si>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</si>
  <si>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</si>
  <si>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</si>
  <si>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</si>
  <si>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</si>
  <si>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</si>
  <si>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</si>
  <si>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</si>
  <si>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</si>
  <si>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</si>
  <si>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</si>
  <si>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</si>
  <si>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</si>
  <si>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</si>
  <si>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</si>
  <si>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</si>
  <si>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</si>
  <si>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</si>
  <si>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</si>
  <si>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</si>
  <si>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</si>
  <si>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</si>
  <si>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</si>
  <si>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</si>
  <si>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</si>
  <si>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</si>
  <si>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</si>
  <si>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</si>
  <si>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</si>
  <si>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</si>
  <si>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</si>
  <si>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</si>
  <si>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</si>
  <si>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</si>
  <si>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</si>
  <si>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</si>
  <si>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</si>
  <si>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</si>
  <si>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</si>
  <si>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</si>
  <si>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</si>
  <si>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</si>
  <si>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</si>
  <si>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</si>
  <si>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</si>
  <si>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</si>
  <si>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</si>
  <si>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</si>
  <si>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</si>
  <si>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</si>
  <si>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</si>
  <si>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</si>
  <si>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</si>
  <si>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</si>
  <si>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</si>
  <si>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</si>
  <si>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</si>
  <si>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</si>
  <si>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</si>
  <si>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</si>
  <si>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</si>
  <si>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</si>
  <si>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</si>
  <si>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</si>
  <si>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</si>
  <si>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</si>
  <si>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</si>
  <si>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</si>
  <si>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</si>
  <si>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</si>
  <si>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</si>
  <si>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</si>
  <si>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</si>
  <si>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</si>
  <si>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</si>
  <si>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</si>
  <si>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</si>
  <si>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</si>
  <si>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</si>
  <si>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</si>
  <si>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</si>
  <si>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</si>
  <si>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</si>
  <si>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</si>
  <si>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</si>
  <si>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</si>
  <si>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</si>
  <si>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</si>
  <si>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</si>
  <si>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</si>
  <si>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</si>
  <si>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</si>
  <si>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</si>
  <si>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</si>
  <si>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</si>
  <si>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</si>
  <si>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</si>
  <si>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</si>
  <si>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</si>
  <si>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</si>
  <si>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</si>
  <si>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</si>
  <si>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</si>
  <si>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</si>
  <si>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</si>
  <si>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</si>
  <si>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</si>
  <si>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</si>
  <si>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</si>
  <si>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</si>
  <si>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</si>
  <si>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</si>
  <si>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</si>
  <si>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</si>
  <si>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</si>
  <si>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</si>
  <si>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</si>
  <si>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</si>
  <si>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</si>
  <si>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</si>
  <si>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</si>
  <si>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</si>
  <si>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</si>
  <si>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</si>
  <si>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</si>
  <si>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</si>
  <si>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</si>
  <si>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</si>
  <si>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</si>
  <si>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</si>
  <si>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</si>
  <si>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</si>
  <si>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</si>
  <si>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</si>
  <si>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</si>
  <si>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</si>
  <si>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</si>
  <si>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</si>
  <si>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</si>
  <si>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</si>
  <si>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</si>
  <si>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</si>
  <si>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</si>
  <si>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</si>
  <si>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</si>
  <si>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</si>
  <si>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</si>
  <si>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</si>
  <si>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</si>
  <si>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</si>
  <si>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</si>
  <si>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</si>
  <si>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</si>
  <si>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</si>
  <si>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</si>
  <si>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</si>
  <si>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</si>
  <si>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</si>
  <si>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</si>
  <si>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</si>
  <si>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</si>
  <si>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</si>
  <si>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</si>
  <si>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</si>
  <si>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</si>
  <si>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</si>
  <si>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</si>
  <si>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</si>
  <si>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</si>
  <si>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</si>
  <si>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</si>
  <si>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</si>
  <si>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</si>
  <si>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</si>
  <si>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</si>
  <si>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</si>
  <si>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</si>
  <si>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</si>
  <si>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</si>
  <si>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</si>
  <si>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</si>
  <si>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</si>
  <si>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</si>
  <si>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</si>
  <si>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</si>
  <si>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</si>
  <si>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</si>
  <si>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</si>
  <si>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</si>
  <si>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</si>
  <si>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</si>
  <si>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</si>
  <si>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</si>
  <si>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</si>
  <si>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</si>
  <si>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</si>
  <si>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</si>
  <si>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</si>
  <si>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</si>
  <si>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</si>
  <si>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</si>
  <si>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</si>
  <si>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</si>
  <si>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</si>
  <si>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</si>
  <si>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</si>
  <si>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</si>
  <si>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</si>
  <si>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</si>
  <si>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</si>
  <si>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</si>
  <si>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</si>
  <si>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</si>
  <si>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</si>
  <si>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</si>
  <si>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</si>
  <si>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</si>
  <si>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</si>
  <si>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</si>
  <si>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</si>
  <si>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</si>
  <si>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</si>
  <si>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</si>
  <si>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</si>
  <si>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</si>
  <si>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</si>
  <si>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</si>
  <si>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</si>
  <si>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</si>
  <si>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</si>
  <si>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</si>
  <si>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</si>
  <si>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</si>
  <si>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</si>
  <si>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</si>
  <si>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</si>
  <si>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</si>
  <si>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</si>
  <si>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</si>
  <si>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</si>
  <si>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</si>
  <si>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</si>
  <si>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</si>
  <si>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</si>
  <si>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</si>
  <si>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</si>
  <si>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</si>
  <si>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</si>
  <si>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</si>
  <si>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</si>
  <si>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</si>
  <si>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</si>
  <si>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</si>
  <si>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</si>
  <si>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</si>
  <si>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</si>
  <si>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</si>
  <si>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</si>
  <si>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</si>
  <si>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</si>
  <si>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</si>
  <si>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</si>
  <si>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</si>
  <si>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</si>
  <si>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</si>
  <si>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</si>
  <si>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</si>
  <si>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</si>
  <si>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</si>
  <si>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</si>
  <si>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</si>
  <si>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</si>
  <si>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</si>
  <si>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</si>
  <si>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</si>
  <si>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</si>
  <si>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</si>
  <si>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</si>
  <si>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</si>
  <si>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</si>
  <si>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</si>
  <si>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</si>
  <si>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</si>
  <si>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</si>
  <si>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</si>
  <si>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</si>
  <si>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</si>
  <si>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</si>
  <si>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</si>
  <si>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</si>
  <si>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</si>
  <si>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</si>
  <si>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</si>
  <si>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</si>
  <si>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</si>
  <si>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</si>
  <si>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</si>
  <si>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</si>
  <si>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</si>
  <si>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</si>
  <si>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</si>
  <si>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</si>
  <si>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</si>
  <si>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</si>
  <si>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</si>
  <si>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</si>
  <si>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</si>
  <si>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</si>
  <si>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</si>
  <si>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</si>
  <si>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</si>
  <si>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</si>
  <si>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</si>
  <si>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</si>
  <si>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</si>
  <si>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</si>
  <si>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</si>
  <si>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</si>
  <si>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</si>
  <si>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</si>
  <si>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</si>
  <si>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</si>
  <si>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</si>
  <si>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</si>
  <si>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</si>
  <si>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</si>
  <si>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</si>
  <si>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</si>
  <si>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</si>
  <si>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</si>
  <si>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</si>
  <si>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</si>
  <si>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</si>
  <si>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</si>
  <si>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</si>
  <si>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</si>
  <si>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</si>
  <si>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</si>
  <si>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</si>
  <si>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</si>
  <si>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</si>
  <si>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</si>
  <si>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</si>
  <si>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</si>
  <si>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</si>
  <si>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</si>
  <si>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</si>
  <si>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</si>
  <si>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</si>
  <si>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</si>
  <si>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</si>
  <si>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</si>
  <si>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</si>
  <si>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</si>
  <si>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</si>
  <si>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</si>
  <si>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</si>
  <si>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</si>
  <si>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</si>
  <si>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</si>
  <si>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</si>
  <si>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</si>
  <si>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</si>
  <si>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</si>
  <si>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</si>
  <si>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</si>
  <si>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</si>
  <si>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</si>
  <si>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</si>
  <si>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</si>
  <si>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</si>
  <si>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</si>
  <si>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</si>
  <si>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</si>
  <si>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</si>
  <si>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</si>
  <si>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</si>
  <si>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</si>
  <si>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</si>
  <si>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</si>
  <si>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</si>
  <si>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</si>
  <si>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</si>
  <si>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</si>
  <si>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</si>
  <si>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</si>
  <si>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</si>
  <si>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</si>
  <si>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</si>
  <si>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</si>
  <si>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</si>
  <si>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</si>
  <si>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</si>
  <si>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</si>
  <si>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</si>
  <si>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</si>
  <si>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</si>
  <si>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</si>
  <si>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</si>
  <si>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</si>
  <si>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</si>
  <si>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</si>
  <si>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</si>
  <si>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</si>
  <si>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</si>
  <si>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</si>
  <si>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</si>
  <si>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</si>
  <si>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</si>
  <si>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</si>
  <si>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</si>
  <si>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</si>
  <si>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</si>
  <si>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</si>
  <si>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</si>
  <si>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</si>
  <si>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</si>
  <si>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</si>
  <si>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</si>
  <si>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</si>
  <si>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</si>
  <si>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</si>
  <si>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</si>
  <si>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</si>
  <si>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</si>
  <si>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</si>
  <si>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</si>
  <si>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</si>
  <si>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</si>
  <si>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</si>
  <si>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</si>
  <si>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</si>
  <si>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</si>
  <si>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</si>
  <si>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</si>
  <si>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</si>
  <si>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</si>
  <si>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</si>
  <si>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</si>
  <si>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</si>
  <si>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</si>
  <si>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</si>
  <si>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</si>
  <si>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</si>
  <si>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</si>
  <si>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</si>
  <si>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</si>
  <si>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</si>
  <si>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</si>
  <si>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</si>
  <si>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</si>
  <si>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</si>
  <si>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</si>
  <si>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</si>
  <si>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</si>
  <si>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</si>
  <si>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</si>
  <si>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</si>
  <si>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</si>
  <si>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</si>
  <si>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</si>
  <si>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</si>
  <si>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</si>
  <si>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</si>
  <si>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</si>
  <si>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</si>
  <si>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</si>
  <si>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</si>
  <si>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</si>
  <si>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</si>
  <si>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</si>
  <si>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</si>
  <si>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</si>
  <si>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</si>
  <si>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</si>
  <si>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</si>
  <si>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</si>
  <si>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</si>
  <si>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</si>
  <si>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</si>
  <si>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</si>
  <si>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</si>
  <si>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</si>
  <si>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</si>
  <si>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</si>
  <si>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</si>
  <si>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</si>
  <si>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</si>
  <si>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</si>
  <si>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</si>
  <si>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</si>
  <si>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</si>
  <si>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</si>
  <si>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</si>
  <si>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</si>
  <si>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</si>
  <si>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</si>
  <si>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</si>
  <si>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</si>
  <si>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</si>
  <si>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</si>
  <si>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</si>
  <si>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</si>
  <si>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</si>
  <si>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</si>
  <si>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</si>
  <si>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</si>
  <si>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</si>
  <si>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</si>
  <si>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</si>
  <si>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</si>
  <si>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</si>
  <si>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</si>
  <si>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</si>
  <si>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</si>
  <si>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</si>
  <si>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</si>
  <si>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</si>
  <si>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</si>
  <si>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</si>
  <si>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</si>
  <si>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</si>
  <si>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</si>
  <si>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</si>
  <si>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</si>
  <si>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</si>
  <si>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</si>
  <si>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</si>
  <si>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</si>
  <si>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</si>
  <si>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</si>
  <si>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</si>
  <si>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</si>
  <si>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</si>
  <si>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</si>
  <si>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</si>
  <si>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</si>
  <si>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</si>
  <si>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</si>
  <si>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</si>
  <si>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</si>
  <si>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</si>
  <si>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</si>
  <si>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</si>
  <si>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</si>
  <si>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</si>
  <si>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</si>
  <si>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</si>
  <si>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</si>
  <si>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</si>
  <si>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</si>
  <si>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</si>
  <si>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</si>
  <si>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</si>
  <si>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</si>
  <si>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</si>
  <si>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</si>
  <si>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</si>
  <si>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</si>
  <si>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</si>
  <si>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</si>
  <si>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</si>
  <si>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</si>
  <si>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</si>
  <si>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</si>
  <si>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</si>
  <si>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</si>
  <si>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</si>
  <si>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</si>
  <si>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</si>
  <si>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</si>
  <si>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</si>
  <si>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</si>
  <si>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</si>
  <si>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</si>
  <si>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</si>
  <si>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</si>
  <si>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</si>
  <si>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</si>
  <si>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</si>
  <si>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</si>
  <si>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</si>
  <si>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</si>
  <si>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</si>
  <si>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</si>
  <si>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</si>
  <si>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</si>
  <si>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</si>
  <si>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</si>
  <si>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</si>
  <si>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</si>
  <si>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</si>
  <si>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</si>
  <si>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</si>
  <si>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</si>
  <si>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</si>
  <si>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</si>
  <si>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</si>
  <si>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</si>
  <si>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</si>
  <si>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</si>
  <si>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</si>
  <si>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</si>
  <si>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</si>
  <si>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</si>
  <si>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</si>
  <si>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</si>
  <si>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</si>
  <si>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</si>
  <si>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</si>
  <si>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</si>
  <si>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</si>
  <si>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</si>
  <si>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</si>
  <si>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</si>
  <si>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</si>
  <si>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</si>
  <si>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</si>
  <si>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</si>
  <si>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</si>
  <si>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</si>
  <si>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</si>
  <si>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</si>
  <si>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</si>
  <si>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</si>
  <si>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</si>
  <si>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</si>
  <si>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</si>
  <si>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</si>
  <si>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</si>
  <si>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</si>
  <si>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</si>
  <si>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</si>
  <si>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</si>
  <si>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</si>
  <si>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</si>
  <si>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</si>
  <si>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</si>
  <si>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</si>
  <si>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</si>
  <si>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</si>
  <si>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</si>
  <si>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</si>
  <si>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</si>
  <si>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</si>
  <si>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</si>
  <si>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</si>
  <si>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</si>
  <si>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</si>
  <si>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</si>
  <si>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</si>
  <si>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</si>
  <si>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</si>
  <si>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</si>
  <si>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</si>
  <si>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</si>
  <si>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</si>
  <si>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</si>
  <si>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</si>
  <si>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</si>
  <si>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</si>
  <si>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</si>
  <si>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</si>
  <si>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</si>
  <si>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</si>
  <si>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</si>
  <si>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</si>
  <si>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</si>
  <si>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</si>
  <si>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</si>
  <si>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</si>
  <si>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</si>
  <si>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</si>
  <si>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</si>
  <si>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</si>
  <si>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</si>
  <si>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</si>
  <si>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</si>
  <si>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</si>
  <si>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</si>
  <si>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</si>
  <si>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</si>
  <si>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</si>
  <si>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</si>
  <si>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</si>
  <si>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</si>
  <si>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</si>
  <si>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</si>
  <si>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</si>
  <si>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</si>
  <si>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</si>
  <si>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</si>
  <si>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</si>
  <si>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</si>
  <si>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</si>
  <si>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</si>
  <si>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</si>
  <si>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</si>
  <si>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</si>
  <si>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</si>
  <si>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</si>
  <si>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</si>
  <si>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</si>
  <si>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</si>
  <si>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</si>
  <si>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</si>
  <si>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</si>
  <si>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</si>
  <si>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</si>
  <si>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</si>
  <si>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</si>
  <si>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</si>
  <si>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</si>
  <si>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</si>
  <si>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</si>
  <si>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</si>
  <si>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</si>
  <si>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</si>
  <si>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</si>
  <si>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</si>
  <si>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</si>
  <si>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</si>
  <si>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</si>
  <si>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</si>
  <si>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</si>
  <si>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</si>
  <si>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</si>
  <si>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</si>
  <si>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</si>
  <si>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</si>
  <si>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</si>
  <si>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</si>
  <si>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</si>
  <si>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</si>
  <si>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</si>
  <si>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</si>
  <si>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</si>
  <si>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</si>
  <si>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</si>
  <si>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</si>
  <si>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</si>
  <si>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</si>
  <si>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</si>
  <si>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</si>
  <si>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</si>
  <si>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</si>
  <si>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</si>
  <si>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</si>
  <si>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</si>
  <si>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</si>
  <si>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</si>
  <si>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</si>
  <si>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</si>
  <si>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</si>
  <si>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</si>
  <si>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</si>
  <si>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</si>
  <si>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</si>
  <si>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</si>
  <si>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</si>
  <si>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</si>
  <si>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</si>
  <si>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</si>
  <si>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</si>
  <si>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</si>
  <si>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</si>
  <si>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</si>
  <si>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</si>
  <si>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</si>
  <si>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</si>
  <si>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</si>
  <si>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</si>
  <si>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</si>
  <si>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</si>
  <si>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</si>
  <si>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</si>
  <si>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</si>
  <si>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</si>
  <si>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</si>
  <si>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</si>
  <si>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</si>
  <si>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</si>
  <si>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</si>
  <si>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</si>
  <si>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</si>
  <si>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</si>
  <si>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</si>
  <si>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</si>
  <si>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</si>
  <si>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</si>
  <si>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</si>
  <si>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</si>
  <si>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</si>
  <si>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</si>
  <si>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</si>
  <si>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</si>
  <si>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</si>
  <si>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</si>
  <si>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</si>
  <si>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</si>
  <si>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</si>
  <si>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</si>
  <si>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</si>
  <si>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</si>
  <si>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</si>
  <si>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</si>
  <si>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</si>
  <si>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</si>
  <si>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</si>
  <si>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</si>
  <si>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</si>
  <si>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</si>
  <si>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</si>
  <si>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</si>
  <si>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</si>
  <si>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</si>
  <si>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</si>
  <si>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</si>
  <si>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</si>
  <si>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</si>
  <si>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</si>
  <si>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</si>
  <si>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</si>
  <si>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</si>
  <si>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</si>
  <si>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</si>
  <si>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</si>
  <si>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</si>
  <si>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</si>
  <si>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</si>
  <si>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</si>
  <si>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</si>
  <si>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</si>
  <si>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</si>
  <si>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</si>
  <si>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</si>
  <si>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</si>
  <si>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</si>
  <si>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</si>
  <si>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</si>
  <si>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</si>
  <si>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</si>
  <si>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</si>
  <si>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</si>
  <si>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</si>
  <si>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</si>
  <si>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</si>
  <si>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</si>
  <si>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</si>
  <si>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</si>
  <si>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</si>
  <si>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</si>
  <si>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</si>
  <si>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</si>
  <si>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</si>
  <si>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</si>
  <si>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</si>
  <si>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</si>
  <si>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</si>
  <si>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</si>
  <si>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</si>
  <si>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</si>
  <si>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</si>
  <si>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</si>
  <si>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</si>
  <si>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</si>
  <si>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</si>
  <si>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</si>
  <si>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</si>
  <si>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</si>
  <si>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</si>
  <si>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</si>
  <si>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</si>
  <si>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</si>
  <si>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</si>
  <si>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</si>
  <si>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</si>
  <si>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</si>
  <si>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</si>
  <si>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</si>
  <si>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</si>
  <si>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</si>
  <si>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</si>
  <si>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</si>
  <si>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</si>
  <si>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</si>
  <si>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</si>
  <si>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</si>
  <si>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</si>
  <si>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</si>
  <si>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</si>
  <si>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</si>
  <si>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</si>
  <si>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</si>
  <si>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</si>
  <si>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</si>
  <si>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</si>
  <si>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</si>
  <si>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</si>
  <si>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</si>
  <si>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</si>
  <si>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</si>
  <si>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</si>
  <si>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</si>
  <si>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</si>
  <si>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</si>
  <si>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</si>
  <si>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</si>
  <si>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</si>
  <si>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</si>
  <si>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</si>
  <si>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</si>
  <si>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</si>
  <si>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</si>
  <si>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</si>
  <si>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</si>
  <si>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</si>
  <si>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</si>
  <si>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</si>
  <si>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</si>
  <si>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</si>
  <si>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</si>
  <si>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</si>
  <si>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</si>
  <si>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</si>
  <si>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</si>
  <si>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</si>
  <si>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</si>
  <si>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</si>
  <si>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</si>
  <si>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</si>
  <si>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</si>
  <si>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</si>
  <si>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</si>
  <si>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</si>
  <si>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</si>
  <si>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</si>
  <si>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</si>
  <si>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</si>
  <si>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</si>
  <si>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</si>
  <si>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</si>
  <si>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</si>
  <si>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</si>
  <si>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</si>
  <si>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</si>
  <si>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</si>
  <si>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</si>
  <si>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</si>
  <si>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</si>
  <si>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</si>
  <si>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</si>
  <si>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</si>
  <si>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</si>
  <si>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</si>
  <si>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</si>
  <si>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</si>
  <si>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</si>
  <si>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</si>
  <si>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</si>
  <si>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</si>
  <si>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</si>
  <si>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</si>
  <si>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</si>
  <si>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</si>
  <si>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</si>
  <si>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</si>
  <si>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</si>
  <si>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</si>
  <si>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</si>
  <si>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</si>
  <si>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</si>
  <si>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</si>
  <si>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</si>
  <si>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</si>
  <si>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</si>
  <si>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</si>
  <si>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</si>
  <si>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</si>
  <si>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</si>
  <si>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</si>
  <si>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</si>
  <si>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</si>
  <si>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</si>
  <si>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</si>
  <si>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</si>
  <si>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</si>
  <si>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</si>
  <si>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</si>
  <si>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</si>
  <si>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</si>
  <si>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</si>
  <si>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</si>
  <si>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</si>
  <si>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</si>
  <si>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</si>
  <si>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</si>
  <si>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</si>
  <si>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</si>
  <si>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</si>
  <si>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</si>
  <si>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</si>
  <si>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</si>
  <si>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</si>
  <si>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</si>
  <si>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</si>
  <si>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</si>
  <si>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</si>
  <si>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</si>
  <si>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</si>
  <si>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</si>
  <si>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</si>
  <si>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</si>
  <si>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</si>
  <si>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</si>
  <si>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</si>
  <si>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</si>
  <si>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</si>
  <si>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</si>
  <si>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</si>
  <si>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</si>
  <si>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</si>
  <si>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</si>
  <si>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</si>
  <si>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</si>
  <si>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</si>
  <si>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</si>
  <si>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</si>
  <si>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</si>
  <si>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</si>
  <si>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</si>
  <si>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</si>
  <si>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</si>
  <si>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</si>
  <si>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</si>
  <si>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</si>
  <si>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</si>
  <si>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</si>
  <si>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</si>
  <si>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</si>
  <si>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</si>
  <si>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</si>
  <si>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</si>
  <si>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</si>
  <si>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</si>
  <si>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</si>
  <si>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</si>
  <si>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</si>
  <si>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</si>
  <si>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</si>
  <si>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</si>
  <si>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</si>
  <si>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</si>
  <si>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</si>
  <si>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</si>
  <si>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</si>
  <si>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</si>
  <si>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</si>
  <si>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</si>
  <si>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</si>
  <si>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</si>
  <si>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</si>
  <si>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</si>
  <si>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</si>
  <si>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</si>
  <si>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</si>
  <si>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</si>
  <si>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</si>
  <si>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</si>
  <si>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</si>
  <si>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</si>
  <si>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</si>
  <si>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</si>
  <si>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</si>
  <si>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</si>
  <si>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</si>
  <si>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</si>
  <si>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</si>
  <si>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</si>
  <si>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</si>
  <si>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</si>
  <si>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</si>
  <si>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</si>
  <si>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</si>
  <si>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</si>
  <si>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</si>
  <si>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</si>
  <si>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</si>
  <si>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</si>
  <si>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</si>
  <si>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</si>
  <si>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</si>
  <si>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</si>
  <si>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</si>
  <si>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</si>
  <si>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</si>
  <si>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</si>
  <si>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</si>
  <si>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</si>
  <si>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</si>
  <si>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</si>
  <si>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</si>
  <si>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</si>
  <si>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</si>
  <si>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</si>
  <si>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</si>
  <si>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</si>
  <si>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</si>
  <si>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</si>
  <si>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</si>
  <si>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</si>
  <si>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</si>
  <si>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</si>
  <si>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</si>
  <si>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</si>
  <si>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</si>
  <si>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</si>
  <si>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</si>
  <si>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</si>
  <si>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</si>
  <si>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</si>
  <si>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</si>
  <si>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</si>
  <si>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</si>
  <si>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</si>
  <si>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</si>
  <si>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</si>
  <si>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</si>
  <si>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</si>
  <si>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</si>
  <si>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</si>
  <si>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</si>
  <si>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</si>
  <si>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</si>
  <si>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</si>
  <si>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</si>
  <si>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</si>
  <si>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</si>
  <si>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</si>
  <si>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</si>
  <si>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</si>
  <si>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</si>
  <si>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</si>
  <si>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</si>
  <si>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</si>
  <si>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</si>
  <si>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</si>
  <si>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</si>
  <si>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</si>
  <si>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</si>
  <si>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</si>
  <si>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</si>
  <si>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</si>
  <si>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</si>
  <si>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</si>
  <si>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</si>
  <si>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</si>
  <si>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</si>
  <si>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</si>
  <si>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</si>
  <si>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</si>
  <si>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</si>
  <si>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</si>
  <si>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</si>
  <si>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</si>
  <si>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</si>
  <si>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</si>
  <si>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</si>
  <si>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</si>
  <si>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</si>
  <si>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</si>
  <si>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</si>
  <si>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</si>
  <si>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</si>
  <si>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</si>
  <si>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</si>
  <si>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</si>
  <si>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</si>
  <si>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</si>
  <si>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</si>
  <si>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</si>
  <si>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</si>
  <si>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</si>
  <si>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</si>
  <si>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</si>
  <si>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</si>
  <si>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</si>
  <si>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</si>
  <si>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</si>
  <si>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</si>
  <si>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</si>
  <si>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</si>
  <si>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</si>
  <si>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</si>
  <si>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</si>
  <si>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</si>
  <si>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</si>
  <si>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</si>
  <si>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</si>
  <si>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</si>
  <si>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</si>
  <si>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</si>
  <si>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</si>
  <si>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</si>
  <si>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</si>
  <si>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</si>
  <si>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</si>
  <si>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</si>
  <si>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</si>
  <si>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</si>
  <si>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</si>
  <si>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</si>
  <si>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</si>
  <si>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</si>
  <si>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</si>
  <si>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</si>
  <si>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</si>
  <si>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</si>
  <si>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</si>
  <si>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</si>
  <si>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</si>
  <si>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</si>
  <si>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</si>
  <si>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</si>
  <si>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</si>
  <si>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</si>
  <si>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</si>
  <si>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</si>
  <si>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</si>
  <si>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</si>
  <si>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</si>
  <si>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</si>
  <si>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</si>
  <si>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</si>
  <si>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</si>
  <si>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</si>
  <si>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</si>
  <si>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</si>
  <si>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</si>
  <si>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</si>
  <si>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</si>
  <si>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</si>
  <si>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</si>
  <si>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</si>
  <si>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</si>
  <si>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</si>
  <si>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</si>
  <si>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</si>
  <si>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</si>
  <si>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</si>
  <si>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</si>
  <si>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</si>
  <si>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</si>
  <si>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</si>
  <si>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</si>
  <si>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</si>
  <si>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</si>
  <si>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</si>
  <si>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</si>
  <si>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</si>
  <si>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</si>
  <si>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</si>
  <si>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</si>
  <si>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</si>
  <si>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</si>
  <si>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</si>
  <si>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</si>
  <si>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</si>
  <si>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</si>
  <si>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</si>
  <si>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</si>
  <si>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</si>
  <si>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</si>
  <si>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</si>
  <si>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</si>
  <si>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</si>
  <si>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</si>
  <si>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</si>
  <si>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</si>
  <si>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</si>
  <si>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</si>
  <si>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</si>
  <si>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</si>
  <si>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</si>
  <si>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</si>
  <si>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</si>
  <si>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</si>
  <si>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</si>
  <si>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</si>
  <si>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</si>
  <si>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</si>
  <si>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</si>
  <si>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</si>
  <si>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</si>
  <si>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</si>
  <si>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</si>
  <si>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</si>
  <si>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</si>
  <si>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</si>
  <si>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</si>
  <si>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</si>
  <si>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</si>
  <si>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</si>
  <si>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</si>
  <si>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</si>
  <si>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</si>
  <si>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</si>
  <si>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</si>
  <si>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</si>
  <si>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</si>
  <si>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</si>
  <si>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</si>
  <si>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</si>
  <si>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</si>
  <si>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</si>
  <si>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</si>
  <si>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</si>
  <si>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</si>
  <si>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</si>
  <si>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</si>
  <si>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</si>
  <si>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</si>
  <si>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</si>
  <si>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</si>
  <si>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</si>
  <si>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</si>
  <si>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</si>
  <si>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</si>
  <si>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</si>
  <si>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</si>
  <si>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</si>
  <si>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</si>
  <si>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</si>
  <si>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</si>
  <si>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</si>
  <si>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</si>
  <si>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</si>
  <si>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</si>
  <si>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</si>
  <si>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</si>
  <si>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</si>
  <si>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</si>
  <si>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</si>
  <si>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</si>
  <si>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</si>
  <si>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</si>
  <si>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</si>
  <si>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</si>
  <si>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</si>
  <si>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</si>
  <si>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</si>
  <si>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</si>
  <si>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</si>
  <si>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</si>
  <si>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</si>
  <si>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</si>
  <si>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</si>
  <si>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</si>
  <si>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</si>
  <si>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</si>
  <si>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</si>
  <si>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</si>
  <si>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</si>
  <si>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</si>
  <si>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</si>
  <si>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</si>
  <si>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</si>
  <si>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</si>
  <si>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</si>
  <si>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</si>
  <si>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</si>
  <si>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</si>
  <si>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</si>
  <si>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</si>
  <si>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</si>
  <si>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</si>
  <si>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</si>
  <si>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</si>
  <si>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</si>
  <si>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</si>
  <si>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</si>
  <si>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</si>
  <si>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</si>
  <si>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</si>
  <si>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</si>
  <si>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</si>
  <si>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</si>
  <si>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</si>
  <si>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</si>
  <si>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</si>
  <si>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</si>
  <si>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</si>
  <si>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</si>
  <si>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</si>
  <si>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</si>
  <si>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</si>
  <si>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</si>
  <si>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</si>
  <si>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</si>
  <si>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</si>
  <si>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</si>
  <si>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</si>
  <si>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</si>
  <si>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</si>
  <si>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</si>
  <si>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</si>
  <si>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</si>
  <si>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</si>
  <si>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</si>
  <si>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</si>
  <si>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</si>
  <si>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</si>
  <si>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</si>
  <si>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</si>
  <si>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</si>
  <si>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</si>
  <si>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</si>
  <si>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</si>
  <si>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</si>
  <si>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</si>
  <si>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</si>
  <si>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</si>
  <si>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</si>
  <si>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</si>
  <si>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</si>
  <si>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</si>
  <si>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</si>
  <si>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</si>
  <si>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</si>
  <si>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</si>
  <si>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</si>
  <si>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</si>
  <si>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</si>
  <si>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</si>
  <si>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</si>
  <si>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</si>
  <si>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</si>
  <si>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</si>
  <si>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</si>
  <si>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</si>
  <si>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</si>
  <si>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</si>
  <si>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</si>
  <si>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</si>
  <si>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</si>
  <si>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</si>
  <si>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</si>
  <si>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</si>
  <si>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</si>
  <si>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</si>
  <si>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</si>
  <si>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</si>
  <si>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</si>
  <si>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</si>
  <si>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</si>
  <si>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</si>
  <si>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</si>
  <si>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</si>
  <si>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</si>
  <si>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</si>
  <si>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</si>
  <si>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</si>
  <si>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</si>
  <si>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</si>
  <si>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</si>
  <si>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</si>
  <si>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</si>
  <si>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</si>
  <si>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</si>
  <si>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</si>
  <si>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</si>
  <si>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</si>
  <si>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</si>
  <si>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</si>
  <si>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</si>
  <si>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</si>
  <si>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</si>
  <si>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</si>
  <si>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</si>
  <si>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</si>
  <si>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</si>
  <si>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</si>
  <si>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</si>
  <si>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</si>
  <si>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</si>
  <si>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</si>
  <si>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</si>
  <si>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</si>
  <si>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</si>
  <si>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</si>
  <si>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</si>
  <si>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</si>
  <si>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</si>
  <si>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</si>
  <si>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</si>
  <si>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</si>
  <si>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</si>
  <si>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</si>
  <si>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</si>
  <si>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</si>
  <si>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</si>
  <si>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</si>
  <si>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</si>
  <si>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</si>
  <si>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</si>
  <si>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</si>
  <si>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</si>
  <si>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</si>
  <si>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</si>
  <si>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</si>
  <si>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</si>
  <si>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</si>
  <si>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</si>
  <si>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</si>
  <si>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</si>
  <si>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</si>
  <si>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</si>
  <si>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</si>
  <si>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</si>
  <si>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</si>
  <si>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</si>
  <si>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</si>
  <si>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</si>
  <si>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</si>
  <si>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</si>
  <si>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</si>
  <si>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</si>
  <si>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</si>
  <si>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</si>
  <si>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</si>
  <si>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</si>
  <si>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</si>
  <si>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</si>
  <si>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</si>
  <si>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</si>
  <si>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</si>
  <si>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</si>
  <si>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</si>
  <si>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</si>
  <si>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</si>
  <si>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</si>
  <si>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</si>
  <si>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</si>
  <si>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</si>
  <si>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</si>
  <si>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</si>
  <si>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</si>
  <si>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</si>
  <si>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</si>
  <si>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</si>
  <si>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</si>
  <si>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</si>
  <si>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</si>
  <si>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</si>
  <si>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</si>
  <si>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</si>
  <si>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</si>
  <si>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</si>
  <si>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</si>
  <si>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</si>
  <si>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</si>
  <si>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</si>
  <si>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</si>
  <si>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</si>
  <si>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</si>
  <si>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</si>
  <si>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</si>
  <si>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</si>
  <si>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</si>
  <si>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</si>
  <si>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</si>
  <si>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</si>
  <si>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</si>
  <si>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</si>
  <si>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</si>
  <si>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</si>
  <si>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</si>
  <si>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</si>
  <si>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</si>
  <si>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</si>
  <si>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</si>
  <si>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</si>
  <si>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</si>
  <si>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</si>
  <si>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</si>
  <si>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</si>
  <si>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</si>
  <si>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</si>
  <si>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</si>
  <si>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</si>
  <si>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</si>
  <si>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</si>
  <si>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</si>
  <si>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</si>
  <si>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</si>
  <si>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</si>
  <si>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</si>
  <si>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</si>
  <si>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</si>
  <si>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</si>
  <si>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</si>
  <si>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</si>
  <si>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</si>
  <si>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</si>
  <si>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</si>
  <si>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</si>
  <si>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</si>
  <si>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</si>
  <si>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</si>
  <si>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</si>
  <si>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</si>
  <si>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</si>
  <si>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</si>
  <si>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</si>
  <si>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</si>
  <si>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</si>
  <si>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</si>
  <si>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</si>
  <si>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</si>
  <si>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</si>
  <si>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</si>
  <si>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</si>
  <si>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</si>
  <si>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</si>
  <si>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</si>
  <si>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</si>
  <si>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</si>
  <si>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</si>
  <si>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</si>
  <si>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</si>
  <si>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</si>
  <si>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</si>
  <si>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</si>
  <si>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</si>
  <si>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</si>
  <si>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</si>
  <si>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</si>
  <si>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</si>
  <si>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</si>
  <si>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</si>
  <si>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</si>
  <si>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</si>
  <si>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</si>
  <si>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</si>
  <si>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</si>
  <si>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</si>
  <si>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</si>
  <si>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</si>
  <si>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</si>
  <si>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</si>
  <si>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</si>
  <si>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</si>
  <si>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</si>
  <si>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</si>
  <si>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</si>
  <si>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</si>
  <si>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</si>
  <si>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</si>
  <si>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</si>
  <si>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</si>
  <si>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</si>
  <si>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</si>
  <si>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</si>
  <si>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</si>
  <si>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</si>
  <si>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</si>
  <si>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</si>
  <si>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</si>
  <si>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</si>
  <si>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</si>
  <si>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</si>
  <si>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</si>
  <si>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</si>
  <si>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</si>
  <si>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</si>
  <si>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</si>
  <si>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</si>
  <si>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</si>
  <si>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</si>
  <si>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</si>
  <si>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</si>
  <si>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</si>
  <si>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</si>
  <si>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</si>
  <si>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</si>
  <si>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</si>
  <si>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</si>
  <si>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</si>
  <si>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</si>
  <si>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</si>
  <si>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</si>
  <si>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</si>
  <si>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</si>
  <si>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</si>
  <si>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</si>
  <si>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</si>
  <si>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</si>
  <si>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</si>
  <si>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</si>
  <si>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</si>
  <si>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</si>
  <si>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</si>
  <si>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</si>
  <si>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</si>
  <si>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</si>
  <si>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</si>
  <si>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</si>
  <si>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</si>
  <si>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</si>
  <si>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</si>
  <si>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</si>
  <si>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</si>
  <si>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</si>
  <si>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</si>
  <si>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</si>
  <si>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</si>
  <si>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</si>
  <si>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</si>
  <si>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</si>
  <si>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</si>
  <si>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</si>
  <si>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</si>
  <si>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</si>
  <si>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</si>
  <si>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</si>
  <si>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</si>
  <si>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</si>
  <si>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</si>
  <si>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</si>
  <si>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</si>
  <si>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</si>
  <si>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</si>
  <si>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</si>
  <si>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</si>
  <si>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</si>
  <si>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</si>
  <si>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</si>
  <si>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</si>
  <si>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</si>
  <si>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</si>
  <si>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</si>
  <si>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</si>
  <si>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</si>
  <si>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</si>
  <si>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</si>
  <si>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</si>
  <si>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</si>
  <si>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</si>
  <si>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</si>
  <si>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</si>
  <si>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</si>
  <si>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</si>
  <si>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</si>
  <si>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</si>
  <si>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</si>
  <si>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</si>
  <si>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</si>
  <si>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</si>
  <si>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</si>
  <si>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</si>
  <si>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</si>
  <si>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</si>
  <si>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</si>
  <si>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</si>
  <si>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</si>
  <si>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</si>
  <si>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</si>
  <si>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</si>
  <si>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</si>
  <si>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</si>
  <si>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</si>
  <si>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</si>
  <si>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</si>
  <si>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</si>
  <si>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</si>
  <si>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</si>
  <si>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</si>
  <si>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</si>
  <si>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</si>
  <si>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</si>
  <si>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</si>
  <si>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</si>
  <si>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</si>
  <si>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</si>
  <si>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</si>
  <si>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</si>
  <si>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</si>
  <si>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</si>
  <si>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</si>
  <si>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</si>
  <si>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</si>
  <si>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</si>
  <si>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</si>
  <si>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</si>
  <si>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</si>
  <si>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</si>
  <si>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</si>
  <si>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</si>
  <si>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</si>
  <si>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</si>
  <si>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</si>
  <si>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</si>
  <si>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</si>
  <si>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</si>
  <si>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</si>
  <si>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</si>
  <si>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</si>
  <si>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</si>
  <si>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</si>
  <si>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</si>
  <si>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</si>
  <si>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</si>
  <si>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</si>
  <si>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</si>
  <si>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</si>
  <si>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</si>
  <si>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</si>
  <si>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</si>
  <si>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</si>
  <si>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</si>
  <si>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</si>
  <si>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</si>
  <si>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</si>
  <si>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</si>
  <si>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</si>
  <si>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</si>
  <si>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</si>
  <si>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</si>
  <si>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</si>
  <si>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</si>
  <si>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</si>
  <si>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</si>
  <si>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</si>
  <si>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</si>
  <si>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</si>
  <si>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</si>
  <si>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</si>
  <si>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</si>
  <si>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</si>
  <si>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</si>
  <si>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</si>
  <si>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</si>
  <si>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</si>
  <si>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</si>
  <si>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</si>
  <si>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</si>
  <si>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</si>
  <si>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</si>
  <si>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</si>
  <si>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</si>
  <si>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</si>
  <si>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</si>
  <si>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</si>
  <si>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</si>
  <si>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</si>
  <si>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</si>
  <si>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</si>
  <si>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</si>
  <si>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</si>
  <si>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</si>
  <si>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</si>
  <si>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</si>
  <si>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</si>
  <si>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</si>
  <si>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</si>
  <si>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</si>
  <si>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</si>
  <si>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</si>
  <si>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</si>
  <si>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</si>
  <si>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</si>
  <si>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</si>
  <si>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</si>
  <si>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</si>
  <si>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</si>
  <si>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</si>
  <si>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</si>
  <si>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</si>
  <si>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</si>
  <si>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</si>
  <si>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</si>
  <si>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</si>
  <si>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</si>
  <si>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</si>
  <si>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</si>
  <si>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</si>
  <si>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</si>
  <si>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</si>
  <si>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</si>
  <si>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</si>
  <si>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</si>
  <si>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</si>
  <si>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</si>
  <si>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</si>
  <si>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</si>
  <si>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</si>
  <si>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</si>
  <si>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</si>
  <si>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</si>
  <si>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</si>
  <si>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</si>
  <si>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</si>
  <si>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</si>
  <si>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</si>
  <si>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</si>
  <si>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</si>
  <si>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</si>
  <si>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</si>
  <si>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</si>
  <si>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</si>
  <si>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</si>
  <si>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</si>
  <si>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</si>
  <si>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</si>
  <si>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</si>
  <si>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</si>
  <si>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</si>
  <si>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</si>
  <si>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</si>
  <si>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</si>
  <si>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</si>
  <si>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</si>
  <si>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</si>
  <si>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</si>
  <si>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</si>
  <si>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</si>
  <si>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</si>
  <si>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</si>
  <si>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</si>
  <si>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</si>
  <si>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</si>
  <si>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</si>
  <si>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</si>
  <si>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</si>
  <si>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</si>
  <si>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</si>
  <si>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</si>
  <si>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</si>
  <si>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</si>
  <si>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</si>
  <si>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</si>
  <si>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</si>
  <si>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</si>
  <si>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</si>
  <si>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</si>
  <si>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</si>
  <si>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</si>
  <si>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</si>
  <si>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</si>
  <si>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</si>
  <si>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</si>
  <si>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</si>
  <si>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</si>
  <si>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</si>
  <si>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</si>
  <si>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</si>
  <si>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</si>
  <si>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</si>
  <si>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</si>
  <si>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</si>
  <si>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</si>
  <si>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</si>
  <si>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</si>
  <si>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</si>
  <si>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</si>
  <si>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</si>
  <si>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</si>
  <si>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</si>
  <si>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</si>
  <si>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</si>
  <si>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</si>
  <si>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</si>
  <si>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</si>
  <si>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</si>
  <si>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</si>
  <si>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</si>
  <si>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</si>
  <si>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</si>
  <si>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</si>
  <si>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</si>
  <si>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</si>
  <si>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</si>
  <si>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</si>
  <si>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</si>
  <si>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</si>
  <si>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</si>
  <si>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</si>
  <si>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</si>
  <si>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</si>
  <si>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</si>
  <si>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</si>
  <si>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</si>
  <si>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</si>
  <si>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</si>
  <si>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</si>
  <si>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</si>
  <si>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</si>
  <si>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</si>
  <si>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</si>
  <si>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</si>
  <si>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</si>
  <si>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</si>
  <si>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</si>
  <si>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</si>
  <si>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</si>
  <si>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</si>
  <si>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</si>
  <si>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</si>
  <si>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</si>
  <si>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</si>
  <si>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</si>
  <si>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</si>
  <si>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</si>
  <si>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</si>
  <si>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</si>
  <si>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</si>
  <si>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</si>
  <si>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</si>
  <si>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</si>
  <si>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</si>
  <si>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</si>
  <si>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</si>
  <si>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</si>
  <si>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</si>
  <si>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</si>
  <si>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</si>
  <si>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</si>
  <si>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</si>
  <si>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</si>
  <si>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</si>
  <si>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</si>
  <si>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</si>
  <si>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</si>
  <si>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</si>
  <si>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</si>
  <si>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</si>
  <si>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</si>
  <si>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</si>
  <si>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</si>
  <si>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</si>
  <si>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</si>
  <si>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</si>
  <si>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</si>
  <si>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</si>
  <si>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</si>
  <si>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</si>
  <si>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</si>
  <si>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</si>
  <si>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</si>
  <si>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</si>
  <si>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</si>
  <si>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</si>
  <si>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</si>
  <si>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</si>
  <si>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</si>
  <si>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</si>
  <si>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</si>
  <si>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</si>
  <si>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</si>
  <si>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</si>
  <si>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</si>
  <si>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</si>
  <si>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</si>
  <si>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</si>
  <si>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</si>
  <si>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</si>
  <si>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</si>
  <si>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</si>
  <si>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</si>
  <si>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</si>
  <si>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</si>
  <si>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</si>
  <si>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</si>
  <si>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</si>
  <si>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</si>
  <si>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</si>
  <si>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</si>
  <si>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</si>
  <si>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</si>
  <si>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</si>
  <si>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</si>
  <si>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</si>
  <si>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</si>
  <si>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</si>
  <si>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</si>
  <si>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</si>
  <si>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</si>
  <si>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</si>
  <si>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</si>
  <si>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</si>
  <si>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</si>
  <si>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</si>
  <si>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</si>
  <si>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</si>
  <si>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</si>
  <si>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</si>
  <si>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</si>
  <si>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</si>
  <si>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</si>
  <si>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</si>
  <si>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</si>
  <si>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</si>
  <si>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</si>
  <si>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</si>
  <si>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</si>
  <si>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</si>
  <si>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</si>
  <si>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</si>
  <si>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</si>
  <si>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</si>
  <si>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</si>
  <si>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</si>
  <si>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</si>
  <si>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</si>
  <si>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</si>
  <si>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</si>
  <si>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</si>
  <si>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</si>
  <si>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</si>
  <si>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</si>
  <si>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</si>
  <si>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</si>
  <si>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</si>
  <si>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</si>
  <si>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</si>
  <si>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</si>
  <si>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</si>
  <si>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</si>
  <si>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</si>
  <si>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</si>
  <si>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</si>
  <si>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</si>
  <si>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</si>
  <si>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</si>
  <si>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</si>
  <si>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</si>
  <si>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</si>
  <si>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</si>
  <si>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</si>
  <si>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</si>
  <si>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</si>
  <si>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</si>
  <si>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</si>
  <si>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</si>
  <si>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</si>
  <si>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</si>
  <si>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</si>
  <si>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</si>
  <si>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</si>
  <si>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</si>
  <si>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</si>
  <si>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</si>
  <si>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</si>
  <si>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</si>
  <si>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</si>
  <si>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</si>
  <si>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</si>
  <si>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</si>
  <si>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</si>
  <si>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</si>
  <si>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</si>
  <si>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</si>
  <si>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</si>
  <si>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</si>
  <si>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</si>
  <si>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</si>
  <si>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</si>
  <si>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</si>
  <si>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</si>
  <si>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</si>
  <si>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</si>
  <si>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</si>
  <si>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</si>
  <si>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</si>
  <si>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</si>
  <si>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</si>
  <si>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</si>
  <si>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</si>
  <si>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</si>
  <si>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</si>
  <si>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</si>
  <si>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</si>
  <si>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</si>
  <si>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</si>
  <si>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</si>
  <si>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</si>
  <si>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</si>
  <si>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</si>
  <si>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</si>
  <si>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</si>
  <si>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</si>
  <si>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</si>
  <si>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</si>
  <si>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</si>
  <si>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</si>
  <si>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</si>
  <si>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</si>
  <si>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</si>
  <si>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</si>
  <si>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</si>
  <si>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</si>
  <si>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</si>
  <si>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</si>
  <si>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</si>
  <si>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</si>
  <si>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</si>
  <si>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</si>
  <si>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</si>
  <si>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</si>
  <si>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</si>
  <si>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</si>
  <si>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</si>
  <si>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</si>
  <si>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</si>
  <si>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</si>
  <si>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</si>
  <si>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</si>
  <si>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</si>
  <si>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</si>
  <si>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</si>
  <si>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</si>
  <si>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</si>
  <si>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</si>
  <si>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</si>
  <si>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</si>
  <si>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</si>
  <si>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</si>
  <si>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</si>
  <si>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</si>
  <si>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</si>
  <si>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</si>
  <si>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</si>
  <si>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</si>
  <si>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</si>
  <si>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</si>
  <si>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</si>
  <si>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</si>
  <si>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</si>
  <si>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</si>
  <si>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</si>
  <si>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</si>
  <si>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</si>
  <si>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</si>
  <si>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</si>
  <si>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</si>
  <si>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</si>
  <si>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</si>
  <si>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</si>
  <si>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</si>
  <si>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</si>
  <si>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</si>
  <si>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</si>
  <si>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</si>
  <si>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</si>
  <si>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</si>
  <si>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</si>
  <si>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</si>
  <si>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</si>
  <si>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</si>
  <si>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</si>
  <si>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</si>
  <si>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</si>
  <si>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</si>
  <si>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</si>
  <si>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</si>
  <si>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</si>
  <si>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</si>
  <si>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</si>
  <si>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</si>
  <si>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</si>
  <si>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</si>
  <si>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</si>
  <si>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</si>
  <si>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</si>
  <si>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</si>
  <si>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</si>
  <si>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</si>
  <si>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</si>
  <si>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</si>
  <si>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</si>
  <si>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</si>
  <si>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</si>
  <si>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</si>
  <si>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</si>
  <si>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</si>
  <si>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</si>
  <si>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</si>
  <si>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</si>
  <si>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</si>
  <si>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</si>
  <si>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</si>
  <si>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</si>
  <si>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</si>
  <si>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</si>
  <si>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</si>
  <si>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</si>
  <si>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</si>
  <si>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</si>
  <si>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</si>
  <si>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</si>
  <si>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</si>
  <si>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</si>
  <si>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</si>
  <si>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</si>
  <si>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</si>
  <si>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</si>
  <si>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</si>
  <si>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</si>
  <si>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</si>
  <si>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</si>
  <si>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</si>
  <si>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</si>
  <si>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</si>
  <si>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</si>
  <si>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</si>
  <si>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</si>
  <si>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</si>
  <si>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</si>
  <si>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</si>
  <si>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</si>
  <si>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</si>
  <si>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</si>
  <si>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</si>
  <si>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</si>
  <si>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</si>
  <si>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</si>
  <si>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</si>
  <si>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</si>
  <si>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</si>
  <si>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</si>
  <si>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</si>
  <si>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</si>
  <si>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</si>
  <si>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</si>
  <si>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</si>
  <si>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</si>
  <si>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</si>
  <si>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</si>
  <si>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</si>
  <si>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</si>
  <si>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</si>
  <si>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</si>
  <si>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</si>
  <si>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</si>
  <si>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</si>
  <si>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</si>
  <si>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</si>
  <si>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</si>
  <si>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</si>
  <si>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</si>
  <si>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</si>
  <si>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</si>
  <si>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</si>
  <si>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</si>
  <si>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</si>
  <si>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</si>
  <si>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</si>
  <si>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</si>
  <si>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</si>
  <si>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</si>
  <si>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</si>
  <si>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</si>
  <si>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</si>
  <si>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</si>
  <si>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</si>
  <si>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</si>
  <si>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</si>
  <si>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</si>
  <si>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</si>
  <si>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</si>
  <si>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</si>
  <si>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</si>
  <si>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</si>
  <si>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</si>
  <si>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</si>
  <si>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</si>
  <si>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</si>
  <si>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</si>
  <si>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</si>
  <si>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</si>
  <si>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</si>
  <si>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</si>
  <si>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</si>
  <si>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</si>
  <si>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</si>
  <si>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</si>
  <si>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</si>
  <si>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</si>
  <si>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</si>
  <si>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</si>
  <si>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</si>
  <si>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</si>
  <si>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</si>
  <si>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</si>
  <si>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</si>
  <si>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</si>
  <si>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</si>
  <si>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</si>
  <si>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</si>
  <si>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</si>
  <si>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</si>
  <si>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</si>
  <si>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</si>
  <si>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</si>
  <si>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</si>
  <si>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</si>
  <si>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</si>
  <si>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</si>
  <si>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</si>
  <si>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</si>
  <si>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</si>
  <si>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</si>
  <si>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</si>
  <si>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</si>
  <si>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</si>
  <si>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</si>
  <si>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</si>
  <si>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</si>
  <si>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</si>
  <si>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</si>
  <si>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</si>
  <si>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</si>
  <si>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</si>
  <si>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</si>
  <si>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</si>
  <si>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</si>
  <si>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</si>
  <si>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</si>
  <si>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</si>
  <si>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</si>
  <si>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</si>
  <si>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</si>
  <si>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</si>
  <si>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</si>
  <si>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</si>
  <si>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</si>
  <si>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</si>
  <si>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</si>
  <si>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</si>
  <si>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</si>
  <si>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</si>
  <si>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</si>
  <si>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</si>
  <si>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</si>
  <si>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</si>
  <si>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</si>
  <si>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</si>
  <si>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</si>
  <si>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</si>
  <si>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</si>
  <si>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</si>
  <si>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</si>
  <si>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</si>
  <si>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</si>
  <si>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</si>
  <si>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</si>
  <si>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</si>
  <si>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</si>
  <si>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</si>
  <si>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</si>
  <si>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</si>
  <si>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</si>
  <si>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</si>
  <si>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</si>
  <si>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</si>
  <si>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</si>
  <si>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</si>
  <si>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</si>
  <si>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</si>
  <si>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</si>
  <si>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</si>
  <si>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</si>
  <si>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</si>
  <si>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</si>
  <si>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</si>
  <si>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</si>
  <si>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</si>
  <si>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</si>
  <si>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</si>
  <si>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</si>
  <si>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</si>
  <si>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</si>
  <si>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</si>
  <si>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</si>
  <si>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</si>
  <si>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</si>
  <si>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</si>
  <si>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</si>
  <si>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</si>
  <si>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</si>
  <si>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</si>
  <si>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</si>
  <si>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</si>
  <si>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</si>
  <si>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</si>
  <si>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</si>
  <si>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</si>
  <si>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</si>
  <si>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</si>
  <si>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</si>
  <si>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</si>
  <si>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</si>
  <si>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</si>
  <si>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</si>
  <si>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</si>
  <si>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</si>
  <si>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</si>
  <si>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</si>
  <si>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</si>
  <si>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</si>
  <si>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</si>
  <si>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</si>
  <si>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</si>
  <si>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</si>
  <si>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</si>
  <si>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</si>
  <si>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</si>
  <si>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</si>
  <si>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</si>
  <si>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</si>
  <si>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</si>
  <si>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</si>
  <si>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</si>
  <si>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</si>
  <si>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</si>
  <si>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</si>
  <si>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</si>
  <si>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</si>
  <si>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</si>
  <si>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</si>
  <si>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</si>
  <si>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</si>
  <si>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</si>
  <si>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</si>
  <si>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</si>
  <si>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</si>
  <si>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</si>
  <si>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</si>
  <si>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</si>
  <si>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</si>
  <si>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</si>
  <si>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</si>
  <si>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</si>
  <si>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</si>
  <si>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</si>
  <si>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</si>
  <si>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</si>
  <si>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</si>
  <si>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</si>
  <si>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</si>
  <si>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</si>
  <si>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</si>
  <si>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</si>
  <si>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</si>
  <si>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</si>
  <si>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</si>
  <si>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</si>
  <si>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</si>
  <si>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</si>
  <si>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</si>
  <si>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</si>
  <si>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</si>
  <si>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</si>
  <si>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</si>
  <si>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</si>
  <si>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</si>
  <si>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</si>
  <si>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</si>
  <si>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</si>
  <si>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</si>
  <si>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</si>
  <si>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</si>
  <si>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</si>
  <si>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</si>
  <si>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</si>
  <si>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</si>
  <si>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</si>
  <si>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</si>
  <si>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</si>
  <si>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</si>
  <si>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</si>
  <si>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</si>
  <si>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</si>
  <si>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</si>
  <si>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</si>
  <si>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</si>
  <si>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</si>
  <si>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</si>
  <si>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</si>
  <si>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</si>
  <si>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</si>
  <si>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</si>
  <si>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</si>
  <si>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</si>
  <si>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</si>
  <si>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</si>
  <si>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</si>
  <si>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</si>
  <si>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</si>
  <si>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</si>
  <si>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</si>
  <si>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</si>
  <si>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</si>
  <si>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</si>
  <si>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</si>
  <si>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</si>
  <si>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</si>
  <si>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</si>
  <si>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</si>
  <si>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</si>
  <si>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</si>
  <si>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</si>
  <si>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</si>
  <si>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</si>
  <si>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</si>
  <si>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</si>
  <si>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</si>
  <si>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</si>
  <si>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</si>
  <si>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</si>
  <si>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</si>
  <si>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</si>
  <si>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</si>
  <si>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</si>
  <si>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</si>
  <si>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</si>
  <si>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</si>
  <si>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</si>
  <si>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</si>
  <si>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</si>
  <si>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</si>
  <si>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</si>
  <si>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</si>
  <si>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</si>
  <si>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</si>
  <si>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</si>
  <si>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</si>
  <si>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</si>
  <si>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</si>
  <si>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</si>
  <si>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</si>
  <si>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</si>
  <si>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</si>
  <si>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</si>
  <si>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</si>
  <si>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</si>
  <si>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</si>
  <si>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</si>
  <si>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</si>
  <si>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</si>
  <si>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</si>
  <si>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</si>
  <si>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</si>
  <si>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</si>
  <si>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</si>
  <si>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</si>
  <si>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</si>
  <si>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</si>
  <si>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</si>
  <si>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</si>
  <si>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</si>
  <si>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</si>
  <si>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</si>
  <si>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</si>
  <si>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</si>
  <si>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</si>
  <si>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</si>
  <si>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</si>
  <si>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</si>
  <si>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</si>
  <si>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</si>
  <si>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</si>
  <si>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</si>
  <si>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</si>
  <si>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</si>
  <si>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</si>
  <si>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</si>
  <si>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</si>
  <si>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</si>
  <si>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</si>
  <si>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</si>
  <si>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</si>
  <si>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</si>
  <si>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</si>
  <si>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</si>
  <si>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</si>
  <si>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</si>
  <si>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</si>
  <si>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</si>
  <si>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</si>
  <si>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</si>
  <si>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</si>
  <si>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</si>
  <si>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</si>
  <si>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</si>
  <si>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</si>
  <si>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</si>
  <si>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</si>
  <si>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</si>
  <si>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</si>
  <si>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</si>
  <si>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</si>
  <si>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</si>
  <si>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</si>
  <si>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</si>
  <si>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</si>
  <si>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</si>
  <si>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</si>
  <si>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</si>
  <si>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</si>
  <si>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</si>
  <si>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</si>
  <si>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</si>
  <si>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</si>
  <si>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</si>
  <si>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</si>
  <si>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</si>
  <si>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</si>
  <si>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</si>
  <si>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</si>
  <si>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</si>
  <si>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</si>
  <si>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</si>
  <si>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</si>
  <si>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</si>
  <si>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</si>
  <si>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</si>
  <si>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</si>
  <si>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</si>
  <si>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</si>
  <si>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</si>
  <si>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</si>
  <si>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</si>
  <si>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</si>
  <si>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</si>
  <si>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</si>
  <si>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</si>
  <si>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</si>
  <si>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</si>
  <si>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</si>
  <si>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</si>
  <si>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</si>
  <si>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</si>
  <si>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</si>
  <si>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</si>
  <si>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</si>
  <si>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</si>
  <si>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</si>
  <si>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</si>
  <si>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</si>
  <si>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</si>
  <si>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</si>
  <si>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</si>
  <si>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</si>
  <si>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</si>
  <si>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</si>
  <si>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</si>
  <si>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</si>
  <si>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</si>
  <si>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</si>
  <si>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</si>
  <si>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</si>
  <si>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</si>
  <si>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</si>
  <si>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</si>
  <si>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</si>
  <si>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</si>
  <si>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</si>
  <si>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</si>
  <si>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</si>
  <si>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</si>
  <si>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</si>
  <si>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</si>
  <si>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</si>
  <si>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</si>
  <si>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</si>
  <si>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</si>
  <si>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</si>
  <si>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</si>
  <si>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</si>
  <si>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</si>
  <si>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</si>
  <si>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</si>
  <si>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</si>
  <si>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</si>
  <si>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</si>
  <si>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</si>
  <si>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</si>
  <si>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</si>
  <si>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</si>
  <si>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</si>
  <si>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</si>
  <si>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</si>
  <si>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</si>
  <si>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</si>
  <si>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</si>
  <si>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</si>
  <si>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</si>
  <si>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</si>
  <si>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</si>
  <si>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</si>
  <si>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</si>
  <si>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</si>
  <si>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</si>
  <si>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</si>
  <si>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</si>
  <si>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</si>
  <si>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</si>
  <si>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</si>
  <si>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</si>
  <si>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</si>
  <si>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</si>
  <si>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</si>
  <si>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</si>
  <si>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</si>
  <si>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</si>
  <si>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</si>
  <si>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</si>
  <si>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</si>
  <si>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</si>
  <si>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</si>
  <si>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</si>
  <si>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</si>
  <si>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</si>
  <si>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</si>
  <si>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</si>
  <si>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</si>
  <si>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</si>
  <si>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</si>
  <si>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</si>
  <si>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</si>
  <si>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</si>
  <si>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</si>
  <si>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</si>
  <si>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</si>
  <si>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</si>
  <si>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</si>
  <si>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</si>
  <si>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</si>
  <si>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</si>
  <si>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</si>
  <si>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</si>
  <si>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</si>
  <si>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</si>
  <si>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</si>
  <si>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</si>
  <si>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</si>
  <si>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</si>
  <si>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</si>
  <si>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</si>
  <si>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</si>
  <si>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</si>
  <si>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</si>
  <si>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</si>
  <si>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</si>
  <si>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</si>
  <si>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</si>
  <si>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</si>
  <si>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</si>
  <si>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</si>
  <si>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</si>
  <si>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</si>
  <si>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</si>
  <si>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</si>
  <si>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</si>
  <si>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</si>
  <si>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</si>
  <si>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</si>
  <si>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</si>
  <si>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</si>
  <si>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</si>
  <si>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</si>
  <si>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</si>
  <si>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</si>
  <si>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</si>
  <si>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</si>
  <si>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</si>
  <si>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</si>
  <si>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</si>
  <si>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</si>
  <si>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</si>
  <si>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</si>
  <si>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</si>
  <si>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</si>
  <si>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</si>
  <si>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</si>
  <si>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</si>
  <si>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</si>
  <si>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</si>
  <si>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</si>
  <si>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</si>
  <si>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</si>
  <si>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</si>
  <si>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</si>
  <si>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</si>
  <si>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</si>
  <si>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</si>
  <si>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</si>
  <si>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</si>
  <si>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</si>
  <si>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</si>
  <si>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</si>
  <si>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</si>
  <si>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</si>
  <si>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</si>
  <si>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</si>
  <si>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</si>
  <si>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</si>
  <si>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</si>
  <si>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</si>
  <si>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</si>
  <si>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</si>
  <si>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</si>
  <si>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</si>
  <si>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</si>
  <si>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</si>
  <si>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</si>
  <si>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</si>
  <si>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</si>
  <si>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</si>
  <si>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</si>
  <si>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</si>
  <si>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</si>
  <si>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</si>
  <si>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</si>
  <si>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</si>
  <si>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</si>
  <si>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</si>
  <si>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</si>
  <si>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</si>
  <si>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</si>
  <si>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</si>
  <si>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</si>
  <si>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</si>
  <si>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</si>
  <si>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</si>
  <si>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</si>
  <si>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</si>
  <si>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</si>
  <si>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</si>
  <si>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</si>
  <si>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</si>
  <si>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</si>
  <si>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</si>
  <si>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</si>
  <si>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</si>
  <si>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</si>
  <si>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</si>
  <si>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</si>
  <si>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</si>
  <si>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</si>
  <si>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</si>
  <si>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</si>
  <si>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</si>
  <si>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</si>
  <si>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</si>
  <si>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</si>
  <si>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</si>
  <si>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</si>
  <si>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</si>
  <si>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</si>
  <si>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</si>
  <si>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</si>
  <si>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</si>
  <si>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</si>
  <si>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</si>
  <si>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</si>
  <si>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</si>
  <si>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</si>
  <si>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</si>
  <si>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</si>
  <si>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</si>
  <si>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</si>
  <si>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</si>
  <si>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</si>
  <si>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</si>
  <si>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</si>
  <si>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</si>
  <si>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</si>
  <si>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</si>
  <si>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</si>
  <si>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</si>
  <si>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</si>
  <si>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</si>
  <si>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</si>
  <si>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</si>
  <si>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</si>
  <si>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</si>
  <si>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</si>
  <si>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</si>
  <si>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</si>
  <si>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</si>
  <si>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</si>
  <si>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</si>
  <si>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</si>
  <si>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</si>
  <si>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</si>
  <si>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</si>
  <si>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</si>
  <si>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</si>
  <si>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</si>
  <si>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</si>
  <si>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</si>
  <si>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</si>
  <si>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</si>
  <si>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</si>
  <si>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</si>
  <si>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</si>
  <si>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</si>
  <si>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</si>
  <si>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</si>
  <si>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</si>
  <si>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</si>
  <si>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</si>
  <si>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</si>
  <si>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</si>
  <si>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</si>
  <si>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</si>
  <si>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</si>
  <si>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</si>
  <si>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</si>
  <si>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</si>
  <si>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</si>
  <si>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</si>
  <si>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</si>
  <si>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</si>
  <si>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</si>
  <si>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</si>
  <si>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</si>
  <si>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</si>
  <si>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</si>
  <si>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</si>
  <si>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</si>
  <si>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</si>
  <si>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</si>
  <si>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</si>
  <si>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</si>
  <si>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</si>
  <si>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</si>
  <si>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</si>
  <si>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</si>
  <si>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</si>
  <si>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</si>
  <si>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</si>
  <si>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</si>
  <si>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</si>
  <si>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</si>
  <si>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</si>
  <si>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</si>
  <si>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</si>
  <si>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</si>
  <si>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</si>
  <si>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</si>
  <si>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</si>
  <si>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</si>
  <si>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</si>
  <si>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</si>
  <si>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</si>
  <si>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</si>
  <si>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</si>
  <si>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</si>
  <si>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</si>
  <si>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</si>
  <si>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</si>
  <si>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</si>
  <si>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</si>
  <si>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</si>
  <si>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</si>
  <si>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</si>
  <si>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</si>
  <si>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</si>
  <si>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</si>
  <si>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</si>
  <si>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</si>
  <si>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</si>
  <si>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</si>
  <si>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</si>
  <si>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</si>
  <si>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</si>
  <si>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</si>
  <si>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</si>
  <si>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</si>
  <si>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</si>
  <si>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</si>
  <si>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</si>
  <si>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</si>
  <si>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</si>
  <si>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</si>
  <si>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</si>
  <si>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</si>
  <si>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</si>
  <si>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</si>
  <si>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</si>
  <si>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</si>
  <si>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</si>
  <si>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</si>
  <si>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</si>
  <si>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</si>
  <si>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</si>
  <si>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</si>
  <si>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</si>
  <si>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</si>
  <si>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</si>
  <si>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</si>
  <si>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</si>
  <si>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</si>
  <si>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</si>
  <si>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</si>
  <si>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</si>
  <si>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</si>
  <si>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</si>
  <si>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</si>
  <si>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</si>
  <si>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</si>
  <si>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</si>
  <si>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</si>
  <si>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</si>
  <si>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</si>
  <si>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</si>
  <si>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</si>
  <si>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</si>
  <si>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</si>
  <si>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</si>
  <si>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</si>
  <si>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</si>
  <si>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</si>
  <si>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</si>
  <si>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</si>
  <si>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</si>
  <si>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</si>
  <si>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</si>
  <si>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</si>
  <si>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</si>
  <si>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</si>
  <si>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</si>
  <si>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</si>
  <si>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</si>
  <si>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</si>
  <si>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</si>
  <si>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</si>
  <si>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</si>
  <si>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</si>
  <si>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</si>
  <si>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</si>
  <si>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</si>
  <si>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</si>
  <si>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</si>
  <si>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</si>
  <si>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</si>
  <si>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</si>
  <si>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</si>
  <si>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</si>
  <si>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</si>
  <si>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</si>
  <si>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</si>
  <si>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</si>
  <si>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</si>
  <si>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</si>
  <si>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</si>
  <si>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</si>
  <si>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</si>
  <si>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</si>
  <si>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</si>
  <si>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</si>
  <si>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</si>
  <si>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</si>
  <si>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</si>
  <si>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</si>
  <si>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</si>
  <si>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</si>
  <si>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</si>
  <si>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</si>
  <si>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</si>
  <si>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</si>
  <si>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</si>
  <si>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</si>
  <si>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</si>
  <si>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</si>
  <si>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</si>
  <si>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</si>
  <si>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</si>
  <si>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</si>
  <si>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</si>
  <si>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</si>
  <si>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</si>
  <si>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</si>
  <si>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</si>
  <si>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</si>
  <si>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</si>
  <si>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</si>
  <si>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</si>
  <si>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</si>
  <si>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</si>
  <si>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</si>
  <si>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</si>
  <si>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</si>
  <si>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</si>
  <si>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</si>
  <si>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</si>
  <si>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</si>
  <si>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</si>
  <si>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</si>
  <si>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</si>
  <si>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</si>
  <si>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</si>
  <si>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</si>
  <si>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</si>
  <si>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</si>
  <si>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</si>
  <si>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</si>
  <si>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</si>
  <si>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</si>
  <si>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</si>
  <si>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</si>
  <si>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</si>
  <si>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</si>
  <si>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</si>
  <si>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</si>
  <si>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</si>
  <si>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</si>
  <si>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</si>
  <si>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</si>
  <si>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</si>
  <si>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</si>
  <si>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</si>
  <si>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</si>
  <si>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</si>
  <si>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</si>
  <si>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</si>
  <si>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</si>
  <si>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</si>
  <si>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</si>
  <si>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</si>
  <si>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</si>
  <si>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</si>
  <si>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</si>
  <si>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</si>
  <si>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</si>
  <si>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</si>
  <si>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</si>
  <si>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</si>
  <si>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</si>
  <si>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</si>
  <si>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</si>
  <si>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</si>
  <si>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</si>
  <si>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</si>
  <si>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</si>
  <si>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</si>
  <si>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</si>
  <si>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</si>
  <si>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</si>
  <si>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</si>
  <si>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</si>
  <si>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</si>
  <si>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</si>
  <si>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</si>
  <si>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</si>
  <si>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</si>
  <si>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</si>
  <si>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</si>
  <si>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</si>
  <si>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</si>
  <si>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</si>
  <si>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</si>
  <si>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</si>
  <si>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</si>
  <si>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</si>
  <si>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</si>
  <si>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</si>
  <si>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</si>
  <si>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</si>
  <si>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</si>
  <si>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</si>
  <si>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</si>
  <si>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</si>
  <si>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</si>
  <si>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</si>
  <si>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</si>
  <si>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</si>
  <si>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</si>
  <si>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</si>
  <si>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</si>
  <si>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</si>
  <si>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</si>
  <si>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</si>
  <si>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</si>
  <si>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</si>
  <si>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</si>
  <si>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</si>
  <si>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</si>
  <si>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</si>
  <si>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</si>
  <si>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</si>
  <si>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</si>
  <si>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</si>
  <si>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</si>
  <si>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</si>
  <si>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</si>
  <si>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</si>
  <si>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</si>
  <si>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</si>
  <si>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</si>
  <si>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</si>
  <si>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</si>
  <si>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</si>
  <si>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</si>
  <si>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</si>
  <si>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</si>
  <si>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</si>
  <si>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</si>
  <si>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</si>
  <si>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</si>
  <si>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</si>
  <si>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</si>
  <si>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</si>
  <si>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</si>
  <si>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</si>
  <si>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</si>
  <si>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</si>
  <si>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</si>
  <si>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</si>
  <si>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</si>
  <si>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</si>
  <si>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</si>
  <si>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</si>
  <si>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</si>
  <si>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</si>
  <si>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</si>
  <si>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</si>
  <si>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</si>
  <si>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</si>
  <si>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</si>
  <si>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</si>
  <si>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</si>
  <si>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</si>
  <si>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</si>
  <si>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</si>
  <si>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</si>
  <si>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</si>
  <si>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</si>
  <si>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</si>
  <si>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</si>
  <si>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</si>
  <si>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</si>
  <si>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</si>
  <si>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</si>
  <si>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</si>
  <si>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</si>
  <si>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</si>
  <si>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</si>
  <si>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</si>
  <si>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</si>
  <si>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</si>
  <si>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</si>
  <si>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</si>
  <si>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</si>
  <si>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</si>
  <si>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</si>
  <si>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</si>
  <si>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</si>
  <si>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</si>
  <si>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</si>
  <si>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</si>
  <si>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</si>
  <si>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</si>
  <si>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</si>
  <si>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</si>
  <si>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</si>
  <si>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</si>
  <si>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</si>
  <si>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</si>
  <si>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</si>
  <si>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</si>
  <si>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</si>
  <si>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</si>
  <si>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</si>
  <si>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</si>
  <si>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</si>
  <si>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</si>
  <si>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</si>
  <si>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</si>
  <si>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</si>
  <si>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</si>
  <si>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</si>
  <si>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</si>
  <si>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</si>
  <si>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</si>
  <si>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</si>
  <si>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</si>
  <si>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</si>
  <si>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</si>
  <si>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</si>
  <si>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</si>
  <si>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</si>
  <si>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</si>
  <si>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</si>
  <si>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</si>
  <si>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</si>
  <si>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</si>
  <si>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</si>
  <si>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</si>
  <si>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</si>
  <si>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</si>
  <si>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</si>
  <si>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</si>
  <si>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</si>
  <si>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</si>
  <si>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</si>
  <si>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</si>
  <si>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</si>
  <si>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</si>
  <si>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</si>
  <si>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</si>
  <si>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</si>
  <si>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</si>
  <si>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</si>
  <si>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</si>
  <si>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</si>
  <si>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</si>
  <si>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</si>
  <si>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</si>
  <si>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</si>
  <si>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</si>
  <si>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</si>
  <si>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</si>
  <si>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</si>
  <si>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</si>
  <si>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</si>
  <si>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</si>
  <si>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</si>
  <si>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</si>
  <si>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</si>
  <si>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</si>
  <si>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</si>
  <si>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</si>
  <si>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</si>
  <si>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</si>
  <si>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</si>
  <si>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</si>
  <si>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</si>
  <si>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</si>
  <si>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</si>
  <si>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</si>
  <si>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</si>
  <si>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</si>
  <si>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</si>
  <si>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</si>
  <si>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</si>
  <si>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</si>
  <si>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</si>
  <si>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</si>
  <si>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</si>
  <si>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</si>
  <si>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</si>
  <si>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</si>
  <si>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</si>
  <si>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</si>
  <si>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</si>
  <si>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</si>
  <si>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</si>
  <si>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</si>
  <si>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</si>
  <si>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</si>
  <si>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</si>
  <si>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</si>
  <si>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</si>
  <si>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</si>
  <si>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</si>
  <si>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</si>
  <si>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</si>
  <si>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</si>
  <si>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</si>
  <si>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</si>
  <si>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</si>
  <si>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</si>
  <si>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</si>
  <si>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</si>
  <si>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</si>
  <si>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</si>
  <si>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</si>
  <si>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</si>
  <si>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</si>
  <si>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</si>
  <si>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</si>
  <si>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</si>
  <si>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</si>
  <si>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</si>
  <si>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</si>
  <si>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</si>
  <si>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</si>
  <si>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</si>
  <si>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</si>
  <si>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</si>
  <si>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</si>
  <si>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</si>
  <si>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</si>
  <si>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</si>
  <si>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</si>
  <si>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</si>
  <si>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</si>
  <si>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</si>
  <si>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</si>
  <si>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</si>
  <si>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</si>
  <si>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</si>
  <si>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</si>
  <si>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</si>
  <si>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</si>
  <si>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</si>
  <si>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</si>
  <si>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</si>
  <si>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</si>
  <si>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</si>
  <si>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</si>
  <si>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</si>
  <si>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</si>
  <si>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</si>
  <si>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</si>
  <si>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</si>
  <si>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</si>
  <si>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</si>
  <si>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</si>
  <si>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</si>
  <si>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</si>
  <si>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</si>
  <si>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</si>
  <si>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</si>
  <si>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</si>
  <si>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</si>
  <si>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</si>
  <si>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</si>
  <si>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</si>
  <si>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</si>
  <si>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</si>
  <si>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</si>
  <si>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</si>
  <si>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</si>
  <si>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</si>
  <si>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</si>
  <si>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</si>
  <si>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</si>
  <si>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</si>
  <si>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</si>
  <si>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</si>
  <si>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</si>
  <si>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</si>
  <si>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</si>
  <si>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</si>
  <si>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</si>
  <si>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</si>
  <si>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</si>
  <si>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</si>
  <si>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</si>
  <si>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</si>
  <si>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</si>
  <si>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</si>
  <si>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</si>
  <si>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</si>
  <si>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</si>
  <si>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</si>
  <si>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</si>
  <si>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</si>
  <si>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</si>
  <si>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</si>
  <si>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</si>
  <si>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</si>
  <si>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</si>
  <si>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</si>
  <si>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</si>
  <si>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</si>
  <si>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</si>
  <si>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</si>
  <si>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</si>
  <si>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</si>
  <si>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</si>
  <si>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</si>
  <si>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</si>
  <si>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</si>
  <si>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</si>
  <si>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</si>
  <si>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</si>
  <si>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</si>
  <si>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</si>
  <si>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</si>
  <si>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</si>
  <si>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</si>
  <si>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</si>
  <si>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</si>
  <si>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</si>
  <si>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</si>
  <si>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</si>
  <si>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</si>
  <si>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</si>
  <si>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</si>
  <si>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</si>
  <si>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</si>
  <si>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</si>
  <si>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</si>
  <si>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</si>
  <si>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</si>
  <si>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</si>
  <si>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</si>
  <si>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</si>
  <si>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</si>
  <si>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</si>
  <si>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</si>
  <si>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</si>
  <si>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</si>
  <si>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</si>
  <si>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</si>
  <si>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</si>
  <si>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</si>
  <si>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</si>
  <si>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</si>
  <si>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</si>
  <si>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</si>
  <si>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</si>
  <si>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</si>
  <si>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</si>
  <si>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</si>
  <si>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</si>
  <si>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</si>
  <si>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</si>
  <si>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</si>
  <si>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</si>
  <si>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</si>
  <si>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</si>
  <si>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</si>
  <si>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</si>
  <si>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</si>
  <si>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</si>
  <si>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</si>
  <si>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</si>
  <si>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</si>
  <si>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</si>
  <si>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</si>
  <si>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</si>
  <si>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</si>
  <si>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</si>
  <si>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</si>
  <si>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</si>
  <si>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</si>
  <si>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</si>
  <si>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</si>
  <si>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</si>
  <si>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</si>
  <si>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</si>
  <si>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</si>
  <si>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</si>
  <si>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</si>
  <si>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</si>
  <si>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</si>
  <si>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</si>
  <si>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</si>
  <si>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</si>
  <si>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</si>
  <si>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</si>
  <si>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</si>
  <si>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</si>
  <si>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</si>
  <si>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</si>
  <si>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</si>
  <si>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</si>
  <si>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</si>
  <si>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</si>
  <si>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</si>
  <si>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</si>
  <si>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</si>
  <si>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</si>
  <si>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</si>
  <si>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</si>
  <si>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</si>
  <si>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</si>
  <si>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</si>
  <si>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</si>
  <si>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</si>
  <si>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</si>
  <si>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</si>
  <si>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</si>
  <si>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</si>
  <si>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</si>
  <si>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</si>
  <si>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</si>
  <si>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</si>
  <si>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</si>
  <si>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</si>
  <si>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</si>
  <si>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</si>
  <si>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</si>
  <si>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</si>
  <si>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</si>
  <si>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</si>
  <si>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</si>
  <si>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</si>
  <si>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</si>
  <si>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</si>
  <si>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</si>
  <si>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</si>
  <si>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</si>
  <si>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</si>
  <si>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</si>
  <si>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</si>
  <si>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</si>
  <si>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</si>
  <si>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</si>
  <si>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</si>
  <si>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</si>
  <si>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</si>
  <si>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</si>
  <si>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</si>
  <si>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</si>
  <si>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</si>
  <si>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</si>
  <si>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</si>
  <si>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</si>
  <si>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</si>
  <si>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</si>
  <si>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</si>
  <si>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</si>
  <si>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</si>
  <si>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</si>
  <si>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</si>
  <si>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</si>
  <si>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</si>
  <si>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</si>
  <si>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</si>
  <si>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</si>
  <si>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</si>
  <si>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</si>
  <si>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</si>
  <si>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</si>
  <si>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</si>
  <si>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</si>
  <si>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</si>
  <si>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</si>
  <si>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</si>
  <si>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</si>
  <si>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</si>
  <si>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</si>
  <si>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</si>
  <si>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</si>
  <si>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</si>
  <si>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</si>
  <si>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</si>
  <si>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</si>
  <si>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</si>
  <si>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</si>
  <si>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</si>
  <si>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</si>
  <si>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</si>
  <si>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</si>
  <si>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</si>
  <si>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</si>
  <si>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</si>
  <si>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</si>
  <si>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</si>
  <si>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</si>
  <si>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</si>
  <si>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</si>
  <si>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</si>
  <si>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</si>
  <si>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</si>
  <si>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</si>
  <si>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</si>
  <si>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</si>
  <si>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</si>
  <si>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</si>
  <si>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</si>
  <si>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</si>
  <si>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</si>
  <si>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</si>
  <si>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</si>
  <si>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</si>
  <si>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</si>
  <si>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</si>
  <si>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</si>
  <si>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</si>
  <si>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</si>
  <si>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</si>
  <si>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</si>
  <si>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</si>
  <si>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</si>
  <si>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</si>
  <si>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</si>
  <si>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</si>
  <si>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</si>
  <si>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</si>
  <si>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</si>
  <si>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</si>
  <si>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</si>
  <si>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</si>
  <si>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</si>
  <si>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</si>
  <si>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</si>
  <si>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</si>
  <si>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</si>
  <si>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</si>
  <si>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</si>
  <si>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</si>
  <si>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</si>
  <si>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</si>
  <si>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</si>
  <si>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</si>
  <si>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</si>
  <si>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</si>
  <si>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</si>
  <si>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</si>
  <si>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</si>
  <si>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</si>
  <si>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</si>
  <si>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</si>
  <si>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</si>
  <si>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</si>
  <si>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</si>
  <si>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</si>
  <si>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</si>
  <si>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</si>
  <si>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</si>
  <si>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</si>
  <si>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</si>
  <si>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</si>
  <si>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</si>
  <si>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</si>
  <si>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</si>
  <si>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</si>
  <si>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</si>
  <si>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</si>
  <si>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</si>
  <si>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</si>
  <si>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</si>
  <si>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</si>
  <si>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</si>
  <si>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</si>
  <si>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</si>
  <si>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</si>
  <si>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</si>
  <si>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</si>
  <si>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</si>
  <si>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</si>
  <si>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</si>
  <si>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</si>
  <si>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</si>
  <si>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</si>
  <si>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</si>
  <si>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</si>
  <si>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</si>
  <si>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</si>
  <si>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</si>
  <si>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</si>
  <si>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</si>
  <si>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</si>
  <si>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</si>
  <si>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</si>
  <si>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</si>
  <si>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</si>
  <si>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</si>
  <si>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</si>
  <si>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</si>
  <si>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</si>
  <si>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</si>
  <si>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</si>
  <si>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</si>
  <si>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</si>
  <si>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</si>
  <si>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</si>
  <si>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</si>
  <si>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</si>
  <si>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</si>
  <si>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</si>
  <si>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</si>
  <si>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</si>
  <si>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</si>
  <si>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</si>
  <si>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</si>
  <si>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</si>
  <si>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</si>
  <si>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</si>
  <si>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</si>
  <si>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</si>
  <si>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</si>
  <si>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</si>
  <si>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</si>
  <si>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</si>
  <si>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</si>
  <si>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</si>
  <si>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</si>
  <si>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</si>
  <si>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</si>
  <si>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</si>
  <si>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</si>
  <si>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</si>
  <si>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</si>
  <si>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</si>
  <si>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</si>
  <si>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</si>
  <si>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</si>
  <si>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</si>
  <si>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</si>
  <si>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</si>
  <si>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</si>
  <si>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</si>
  <si>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</si>
  <si>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</si>
  <si>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</si>
  <si>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</si>
  <si>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</si>
  <si>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</si>
  <si>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</si>
  <si>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</si>
  <si>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</si>
  <si>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</si>
  <si>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</si>
  <si>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</si>
  <si>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</si>
  <si>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</si>
  <si>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</si>
  <si>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</si>
  <si>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</si>
  <si>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</si>
  <si>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</si>
  <si>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</si>
  <si>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</si>
  <si>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</si>
  <si>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</si>
  <si>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</si>
  <si>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</si>
  <si>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</si>
  <si>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</si>
  <si>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</si>
  <si>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</si>
  <si>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</si>
  <si>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</si>
  <si>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</si>
  <si>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</si>
  <si>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</si>
  <si>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</si>
  <si>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</si>
  <si>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</si>
  <si>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</si>
  <si>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</si>
  <si>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</si>
  <si>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</si>
  <si>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</si>
  <si>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</si>
  <si>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</si>
  <si>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</si>
  <si>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</si>
  <si>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</si>
  <si>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</si>
  <si>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</si>
  <si>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</si>
  <si>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</si>
  <si>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</si>
  <si>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</si>
  <si>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</si>
  <si>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</si>
  <si>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</si>
  <si>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</si>
  <si>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</si>
  <si>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</si>
  <si>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</si>
  <si>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</si>
  <si>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</si>
  <si>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</si>
  <si>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</si>
  <si>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</si>
  <si>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</si>
  <si>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</si>
  <si>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</si>
  <si>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</si>
  <si>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</si>
  <si>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</si>
  <si>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</si>
  <si>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</si>
  <si>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</si>
  <si>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</si>
  <si>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</si>
  <si>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</si>
  <si>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</si>
  <si>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</si>
  <si>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</si>
  <si>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</si>
  <si>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</si>
  <si>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</si>
  <si>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</si>
  <si>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</si>
  <si>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</si>
  <si>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</si>
  <si>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</si>
  <si>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</si>
  <si>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</si>
  <si>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</si>
  <si>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</si>
  <si>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</si>
  <si>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</si>
  <si>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</si>
  <si>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</si>
  <si>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</si>
  <si>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</si>
  <si>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</si>
  <si>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</si>
  <si>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</si>
  <si>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</si>
  <si>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</si>
  <si>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</si>
  <si>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</si>
  <si>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</si>
  <si>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</si>
  <si>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</si>
  <si>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</si>
  <si>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</si>
  <si>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</si>
  <si>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</si>
  <si>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</si>
  <si>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</si>
  <si>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</si>
  <si>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</si>
  <si>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</si>
  <si>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</si>
  <si>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</si>
  <si>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</si>
  <si>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</si>
  <si>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</si>
  <si>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</si>
  <si>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</si>
  <si>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</si>
  <si>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</si>
  <si>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</si>
  <si>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</si>
  <si>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</si>
  <si>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</si>
  <si>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</si>
  <si>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</si>
  <si>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</si>
  <si>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</si>
  <si>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</si>
  <si>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</si>
  <si>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</si>
  <si>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</si>
  <si>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</si>
  <si>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</si>
  <si>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</si>
  <si>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</si>
  <si>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</si>
  <si>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</si>
  <si>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</si>
  <si>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</si>
  <si>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</si>
  <si>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</si>
  <si>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</si>
  <si>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</si>
  <si>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</si>
  <si>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</si>
  <si>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</si>
  <si>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</si>
  <si>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</si>
  <si>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</si>
  <si>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</si>
  <si>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</si>
  <si>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</si>
  <si>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</si>
  <si>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</si>
  <si>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</si>
  <si>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</si>
  <si>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</si>
  <si>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</si>
  <si>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</si>
  <si>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</si>
  <si>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</si>
  <si>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</si>
  <si>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</si>
  <si>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</si>
  <si>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</si>
  <si>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</si>
  <si>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</si>
  <si>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</si>
  <si>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</si>
  <si>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</si>
  <si>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</si>
  <si>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</si>
  <si>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</si>
  <si>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</si>
  <si>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</si>
  <si>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</si>
  <si>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</si>
  <si>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</si>
  <si>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</si>
  <si>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</si>
  <si>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</si>
  <si>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</si>
  <si>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</si>
  <si>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</si>
  <si>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</si>
  <si>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</si>
  <si>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</si>
  <si>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</si>
  <si>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</si>
  <si>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</si>
  <si>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</si>
  <si>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</si>
  <si>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</si>
  <si>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</si>
  <si>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</si>
  <si>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</si>
  <si>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</si>
  <si>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</si>
  <si>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</si>
  <si>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</si>
  <si>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</si>
  <si>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</si>
  <si>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</si>
  <si>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</si>
  <si>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</si>
  <si>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</si>
  <si>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</si>
  <si>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</si>
  <si>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</si>
  <si>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</si>
  <si>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</si>
  <si>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</si>
  <si>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</si>
  <si>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</si>
  <si>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</si>
  <si>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</si>
  <si>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</si>
  <si>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</si>
  <si>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</si>
  <si>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</si>
  <si>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</si>
  <si>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</si>
  <si>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</si>
  <si>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</si>
  <si>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</si>
  <si>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</si>
  <si>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</si>
  <si>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</si>
  <si>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</si>
  <si>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</si>
  <si>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</si>
  <si>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</si>
  <si>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</si>
  <si>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</si>
  <si>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</si>
  <si>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</si>
  <si>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</si>
  <si>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</si>
  <si>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</si>
  <si>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</si>
  <si>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</si>
  <si>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</si>
  <si>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</si>
  <si>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</si>
  <si>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</si>
  <si>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</si>
  <si>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</si>
  <si>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</si>
  <si>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</si>
  <si>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</si>
  <si>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</si>
  <si>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</si>
  <si>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</si>
  <si>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</si>
  <si>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</si>
  <si>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</si>
  <si>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</si>
  <si>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</si>
  <si>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</si>
  <si>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</si>
  <si>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</si>
  <si>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</si>
  <si>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</si>
  <si>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</si>
  <si>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</si>
  <si>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</si>
  <si>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</si>
  <si>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</si>
  <si>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</si>
  <si>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</si>
  <si>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</si>
  <si>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</si>
  <si>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</si>
  <si>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</si>
  <si>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</si>
  <si>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</si>
  <si>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</si>
  <si>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</si>
  <si>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</si>
  <si>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</si>
  <si>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</si>
  <si>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</si>
  <si>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</si>
  <si>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</si>
  <si>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</si>
  <si>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</si>
  <si>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</si>
  <si>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</si>
  <si>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</si>
  <si>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</si>
  <si>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</si>
  <si>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</si>
  <si>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</si>
  <si>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</si>
  <si>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</si>
  <si>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</si>
  <si>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</si>
  <si>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</si>
  <si>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</si>
  <si>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</si>
  <si>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</si>
  <si>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</si>
  <si>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</si>
  <si>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</si>
  <si>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</si>
  <si>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</si>
  <si>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</si>
  <si>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</si>
  <si>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</si>
  <si>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</si>
  <si>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</si>
  <si>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</si>
  <si>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</si>
  <si>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</si>
  <si>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</si>
  <si>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</si>
  <si>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</si>
  <si>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</si>
  <si>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</si>
  <si>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</si>
  <si>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</si>
  <si>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</si>
  <si>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</si>
  <si>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</si>
  <si>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</si>
  <si>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</si>
  <si>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</si>
  <si>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</si>
  <si>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</si>
  <si>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</si>
  <si>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</si>
  <si>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</si>
  <si>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</si>
  <si>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</si>
  <si>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</si>
  <si>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</si>
  <si>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</si>
  <si>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</si>
  <si>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</si>
  <si>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</si>
  <si>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</si>
  <si>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</si>
  <si>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</si>
  <si>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</si>
  <si>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</si>
  <si>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</si>
  <si>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</si>
  <si>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</si>
  <si>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</si>
  <si>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</si>
  <si>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</si>
  <si>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</si>
  <si>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</si>
  <si>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</si>
  <si>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</si>
  <si>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</si>
  <si>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</si>
  <si>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</si>
  <si>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</si>
  <si>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</si>
  <si>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</si>
  <si>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</si>
  <si>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</si>
  <si>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</si>
  <si>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</si>
  <si>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</si>
  <si>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</si>
  <si>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</si>
  <si>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</si>
  <si>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</si>
  <si>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</si>
  <si>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</si>
  <si>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</si>
  <si>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</si>
  <si>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</si>
  <si>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</si>
  <si>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</si>
  <si>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</si>
  <si>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</si>
  <si>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</si>
  <si>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</si>
  <si>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</si>
  <si>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</si>
  <si>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</si>
  <si>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</si>
  <si>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</si>
  <si>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</si>
  <si>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</si>
  <si>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</si>
  <si>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</si>
  <si>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</si>
  <si>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</si>
  <si>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</si>
  <si>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</si>
  <si>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</si>
  <si>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</si>
  <si>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</si>
  <si>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</si>
  <si>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</si>
  <si>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</si>
  <si>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</si>
  <si>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</si>
  <si>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</si>
  <si>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</si>
  <si>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</si>
  <si>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</si>
  <si>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</si>
  <si>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</si>
  <si>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</si>
  <si>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</si>
  <si>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</si>
  <si>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</si>
  <si>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</si>
  <si>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</si>
  <si>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</si>
  <si>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</si>
  <si>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</si>
  <si>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</si>
  <si>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</si>
  <si>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</si>
  <si>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</si>
  <si>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</si>
  <si>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</si>
  <si>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</si>
  <si>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</si>
  <si>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</si>
  <si>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</si>
  <si>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</si>
  <si>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</si>
  <si>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</si>
  <si>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</si>
  <si>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</si>
  <si>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</si>
  <si>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</si>
  <si>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</si>
  <si>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</si>
  <si>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</si>
  <si>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</si>
  <si>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</si>
  <si>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</si>
  <si>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</si>
  <si>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</si>
  <si>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</si>
  <si>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</si>
  <si>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</si>
  <si>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</si>
  <si>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</si>
  <si>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</si>
  <si>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</si>
  <si>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</si>
  <si>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</si>
  <si>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</si>
  <si>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</si>
  <si>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</si>
  <si>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</si>
  <si>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</si>
  <si>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</si>
  <si>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</si>
  <si>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</si>
  <si>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</si>
  <si>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</si>
  <si>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</si>
  <si>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</si>
  <si>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</si>
  <si>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</si>
  <si>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</si>
  <si>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</si>
  <si>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</si>
  <si>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</si>
  <si>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</si>
  <si>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</si>
  <si>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</si>
  <si>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</si>
  <si>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</si>
  <si>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</si>
  <si>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</si>
  <si>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</si>
  <si>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</si>
  <si>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</si>
  <si>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</si>
  <si>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</si>
  <si>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</si>
  <si>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</si>
  <si>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</si>
  <si>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</si>
  <si>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</si>
  <si>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</si>
  <si>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</si>
  <si>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</si>
  <si>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</si>
  <si>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</si>
  <si>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</si>
  <si>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</si>
  <si>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</si>
  <si>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</si>
  <si>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</si>
  <si>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</si>
  <si>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</si>
  <si>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</si>
  <si>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</si>
  <si>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</si>
  <si>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</si>
  <si>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</si>
  <si>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</si>
  <si>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</si>
  <si>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</si>
  <si>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</si>
  <si>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</si>
  <si>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</si>
  <si>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</si>
  <si>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</si>
  <si>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</si>
  <si>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</si>
  <si>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</si>
  <si>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</si>
  <si>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</si>
  <si>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</si>
  <si>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</si>
  <si>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</si>
  <si>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</si>
  <si>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</si>
  <si>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</si>
  <si>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</si>
  <si>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</si>
  <si>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</si>
  <si>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</si>
  <si>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</si>
  <si>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</si>
  <si>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</si>
  <si>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</si>
  <si>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</si>
  <si>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</si>
  <si>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</si>
  <si>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</si>
  <si>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</si>
  <si>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</si>
  <si>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</si>
  <si>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</si>
  <si>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</si>
  <si>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</si>
  <si>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</si>
  <si>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</si>
  <si>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</si>
  <si>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</si>
  <si>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</si>
  <si>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</si>
  <si>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</si>
  <si>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</si>
  <si>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</si>
  <si>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</si>
  <si>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</si>
  <si>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</si>
  <si>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</si>
  <si>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</si>
  <si>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</si>
  <si>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</si>
  <si>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</si>
  <si>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</si>
  <si>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</si>
  <si>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</si>
  <si>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</si>
  <si>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</si>
  <si>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</si>
  <si>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</si>
  <si>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</si>
  <si>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</si>
  <si>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</si>
  <si>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</si>
  <si>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</si>
  <si>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</si>
  <si>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</si>
  <si>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</si>
  <si>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</si>
  <si>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</si>
  <si>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</si>
  <si>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</si>
  <si>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</si>
  <si>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</si>
  <si>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</si>
  <si>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</si>
  <si>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</si>
  <si>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</si>
  <si>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</si>
  <si>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</si>
  <si>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</si>
  <si>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</si>
  <si>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</si>
  <si>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</si>
  <si>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</si>
  <si>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</si>
  <si>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</si>
  <si>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</si>
  <si>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</si>
  <si>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</si>
  <si>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</si>
  <si>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</si>
  <si>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</si>
  <si>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</si>
  <si>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</si>
  <si>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</si>
  <si>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</si>
  <si>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</si>
  <si>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</si>
  <si>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</si>
  <si>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</si>
  <si>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</si>
  <si>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</si>
  <si>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</si>
  <si>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</si>
  <si>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</si>
  <si>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</si>
  <si>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</si>
  <si>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</si>
  <si>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</si>
  <si>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</si>
  <si>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</si>
  <si>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</si>
  <si>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</si>
  <si>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</si>
  <si>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</si>
  <si>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</si>
  <si>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</si>
  <si>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</si>
  <si>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</si>
  <si>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</si>
  <si>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</si>
  <si>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</si>
  <si>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</si>
  <si>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</si>
  <si>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</si>
  <si>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</si>
  <si>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</si>
  <si>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</si>
  <si>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</si>
  <si>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</si>
  <si>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</si>
  <si>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</si>
  <si>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</si>
  <si>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</si>
  <si>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</si>
  <si>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</si>
  <si>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</si>
  <si>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</si>
  <si>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</si>
  <si>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</si>
  <si>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</si>
  <si>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</si>
  <si>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</si>
  <si>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</si>
  <si>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</si>
  <si>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</si>
  <si>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</si>
  <si>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</si>
  <si>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</si>
  <si>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</si>
  <si>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</si>
  <si>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</si>
  <si>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</si>
  <si>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</si>
  <si>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</si>
  <si>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</si>
  <si>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</si>
  <si>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</si>
  <si>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</si>
  <si>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</si>
  <si>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</si>
  <si>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</si>
  <si>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</si>
  <si>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</si>
  <si>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</si>
  <si>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</si>
  <si>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</si>
  <si>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</si>
  <si>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</si>
  <si>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</si>
  <si>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</si>
  <si>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</si>
  <si>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</si>
  <si>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</si>
  <si>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</si>
  <si>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</si>
  <si>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</si>
  <si>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</si>
  <si>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</si>
  <si>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</si>
  <si>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</si>
  <si>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</si>
  <si>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</si>
  <si>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</si>
  <si>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</si>
  <si>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</si>
  <si>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</si>
  <si>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</si>
  <si>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</si>
  <si>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</si>
  <si>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</si>
  <si>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</si>
  <si>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</si>
  <si>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</si>
  <si>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</si>
  <si>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</si>
  <si>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</si>
  <si>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</si>
  <si>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</si>
  <si>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</si>
  <si>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</si>
  <si>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</si>
  <si>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</si>
  <si>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</si>
  <si>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</si>
  <si>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</si>
  <si>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</si>
  <si>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</si>
  <si>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</si>
  <si>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</si>
  <si>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</si>
  <si>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</si>
  <si>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</si>
  <si>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</si>
  <si>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</si>
  <si>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</si>
  <si>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</si>
  <si>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</si>
  <si>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</si>
  <si>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</si>
  <si>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</si>
  <si>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</si>
  <si>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</si>
  <si>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</si>
  <si>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</si>
  <si>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</si>
  <si>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</si>
  <si>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</si>
  <si>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</si>
  <si>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</si>
  <si>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</si>
  <si>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</si>
  <si>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</si>
  <si>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</si>
  <si>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</si>
  <si>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</si>
  <si>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</si>
  <si>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</si>
  <si>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</si>
  <si>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</si>
  <si>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</si>
  <si>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</si>
  <si>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</si>
  <si>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</si>
  <si>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</si>
  <si>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</si>
  <si>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</si>
  <si>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</si>
  <si>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</si>
  <si>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</si>
  <si>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</si>
  <si>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</si>
  <si>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</si>
  <si>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</si>
  <si>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</si>
  <si>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</si>
  <si>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</si>
  <si>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</si>
  <si>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</si>
  <si>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</si>
  <si>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</si>
  <si>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</si>
  <si>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</si>
  <si>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</si>
  <si>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</si>
  <si>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</si>
  <si>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</si>
  <si>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</si>
  <si>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</si>
  <si>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</si>
  <si>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</si>
  <si>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</si>
  <si>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</si>
  <si>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</si>
  <si>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</si>
  <si>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</si>
  <si>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</si>
  <si>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</si>
  <si>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</si>
  <si>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</si>
  <si>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</si>
  <si>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</si>
  <si>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</si>
  <si>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</si>
  <si>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</si>
  <si>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</si>
  <si>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</si>
  <si>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</si>
  <si>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</si>
  <si>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</si>
  <si>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</si>
  <si>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</si>
  <si>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</si>
  <si>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</si>
  <si>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</si>
  <si>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</si>
  <si>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</si>
  <si>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</si>
  <si>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</si>
  <si>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</si>
  <si>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</si>
  <si>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</si>
  <si>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</si>
  <si>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</si>
  <si>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</si>
  <si>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</si>
  <si>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</si>
  <si>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</si>
  <si>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</si>
  <si>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</si>
  <si>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</si>
  <si>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</si>
  <si>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</si>
  <si>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</si>
  <si>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</si>
  <si>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</si>
  <si>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</si>
  <si>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</si>
  <si>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</si>
  <si>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</si>
  <si>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</si>
  <si>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</si>
  <si>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</si>
  <si>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</si>
  <si>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</si>
  <si>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</si>
  <si>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</si>
  <si>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</si>
  <si>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</si>
  <si>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</si>
  <si>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</si>
  <si>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</si>
  <si>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</si>
  <si>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</si>
  <si>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</si>
  <si>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</si>
  <si>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</si>
  <si>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</si>
  <si>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</si>
  <si>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</si>
  <si>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</si>
  <si>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</si>
  <si>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</si>
  <si>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</si>
  <si>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</si>
  <si>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</si>
  <si>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</si>
  <si>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</si>
  <si>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</si>
  <si>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</si>
  <si>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</si>
  <si>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</si>
  <si>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</si>
  <si>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</si>
  <si>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</si>
  <si>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</si>
  <si>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</si>
  <si>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</si>
  <si>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</si>
  <si>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</si>
  <si>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</si>
  <si>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</si>
  <si>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</si>
  <si>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</si>
  <si>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</si>
  <si>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</si>
  <si>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</si>
  <si>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</si>
  <si>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</si>
  <si>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</si>
  <si>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</si>
  <si>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</si>
  <si>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</si>
  <si>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</si>
  <si>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</si>
  <si>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</si>
  <si>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</si>
  <si>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</si>
  <si>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</si>
  <si>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</si>
  <si>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</si>
  <si>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</si>
  <si>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</si>
  <si>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</si>
  <si>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</si>
  <si>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</si>
  <si>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</si>
  <si>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</si>
  <si>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</si>
  <si>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</si>
  <si>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</si>
  <si>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</si>
  <si>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</si>
  <si>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</si>
  <si>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</si>
  <si>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</si>
  <si>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</si>
  <si>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</si>
  <si>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</si>
  <si>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</si>
  <si>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</si>
  <si>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</si>
  <si>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</si>
  <si>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</si>
  <si>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</si>
  <si>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</si>
  <si>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</si>
  <si>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</si>
  <si>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</si>
  <si>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</si>
  <si>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</si>
  <si>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</si>
  <si>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</si>
  <si>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</si>
  <si>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</si>
  <si>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</si>
  <si>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</si>
  <si>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</si>
  <si>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</si>
  <si>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</si>
  <si>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</si>
  <si>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</si>
  <si>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</si>
  <si>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</si>
  <si>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</si>
  <si>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</si>
  <si>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</si>
  <si>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</si>
  <si>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</si>
  <si>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</si>
  <si>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</si>
  <si>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</si>
  <si>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</si>
  <si>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</si>
  <si>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</si>
  <si>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</si>
  <si>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</si>
  <si>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</si>
  <si>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</si>
  <si>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</si>
  <si>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</si>
  <si>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</si>
  <si>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</si>
  <si>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</si>
  <si>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</si>
  <si>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</si>
  <si>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</si>
  <si>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</si>
  <si>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</si>
  <si>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</si>
  <si>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</si>
  <si>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</si>
  <si>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</si>
  <si>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</si>
  <si>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</si>
  <si>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</si>
  <si>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</si>
  <si>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</si>
  <si>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</si>
  <si>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</si>
  <si>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</si>
  <si>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</si>
  <si>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</si>
  <si>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</si>
  <si>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</si>
  <si>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</si>
  <si>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</si>
  <si>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</si>
  <si>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</si>
  <si>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</si>
  <si>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</si>
  <si>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</si>
  <si>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</si>
  <si>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</si>
  <si>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</si>
  <si>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</si>
  <si>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</si>
  <si>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</si>
  <si>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</si>
  <si>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</si>
  <si>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</si>
  <si>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</si>
  <si>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</si>
  <si>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</si>
  <si>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</si>
  <si>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</si>
  <si>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</si>
  <si>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</si>
  <si>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</si>
  <si>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</si>
  <si>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</si>
  <si>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</si>
  <si>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</si>
  <si>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</si>
  <si>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</si>
  <si>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</si>
  <si>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</si>
  <si>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</si>
  <si>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</si>
  <si>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</si>
  <si>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</si>
  <si>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</si>
  <si>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</si>
  <si>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</si>
  <si>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</si>
  <si>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</si>
  <si>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</si>
  <si>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</si>
  <si>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</si>
  <si>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</si>
  <si>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</si>
  <si>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</si>
  <si>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</si>
  <si>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</si>
  <si>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</si>
  <si>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</si>
  <si>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</si>
  <si>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</si>
  <si>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</si>
  <si>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</si>
  <si>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</si>
  <si>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</si>
  <si>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</si>
  <si>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</si>
  <si>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</si>
  <si>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</si>
  <si>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</si>
  <si>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</si>
  <si>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</si>
  <si>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</si>
  <si>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</si>
  <si>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</si>
  <si>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</si>
  <si>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</si>
  <si>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</si>
  <si>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</si>
  <si>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</si>
  <si>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</si>
  <si>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</si>
  <si>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</si>
  <si>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</si>
  <si>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</si>
  <si>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</si>
  <si>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</si>
  <si>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</si>
  <si>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</si>
  <si>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</si>
  <si>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</si>
  <si>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</si>
  <si>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</si>
  <si>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</si>
  <si>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</si>
  <si>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</si>
  <si>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</si>
  <si>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</si>
  <si>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</si>
  <si>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</si>
  <si>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</si>
  <si>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</si>
  <si>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</si>
  <si>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</si>
  <si>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</si>
  <si>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</si>
  <si>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</si>
  <si>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</si>
  <si>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</si>
  <si>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</si>
  <si>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</si>
  <si>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</si>
  <si>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</si>
  <si>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</si>
  <si>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</si>
  <si>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</si>
  <si>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</si>
  <si>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</si>
  <si>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</si>
  <si>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</si>
  <si>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</si>
  <si>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</si>
  <si>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</si>
  <si>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</si>
  <si>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</si>
  <si>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</si>
  <si>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</si>
  <si>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</si>
  <si>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</si>
  <si>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</si>
  <si>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</si>
  <si>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</si>
  <si>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</si>
  <si>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</si>
  <si>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</si>
  <si>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</si>
  <si>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</si>
  <si>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</si>
  <si>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</si>
  <si>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</si>
  <si>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</si>
  <si>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</si>
  <si>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</si>
  <si>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</si>
  <si>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</si>
  <si>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</si>
  <si>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</si>
  <si>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</si>
  <si>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</si>
  <si>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</si>
  <si>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</si>
  <si>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</si>
  <si>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</si>
  <si>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</si>
  <si>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</si>
  <si>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</si>
  <si>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</si>
  <si>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</si>
  <si>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</si>
  <si>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</si>
  <si>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</si>
  <si>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</si>
  <si>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</si>
  <si>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</si>
  <si>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</si>
  <si>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</si>
  <si>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</si>
  <si>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</si>
  <si>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</si>
  <si>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</si>
  <si>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</si>
  <si>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</si>
  <si>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</si>
  <si>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</si>
  <si>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</si>
  <si>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</si>
  <si>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</si>
  <si>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</si>
  <si>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</si>
  <si>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</si>
  <si>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</si>
  <si>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</si>
  <si>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</si>
  <si>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</si>
  <si>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</si>
  <si>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</si>
  <si>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</si>
  <si>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</si>
  <si>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</si>
  <si>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</si>
  <si>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</si>
  <si>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</si>
  <si>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</si>
  <si>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</si>
  <si>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</si>
  <si>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</si>
  <si>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</si>
  <si>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</si>
  <si>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</si>
  <si>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</si>
  <si>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</si>
  <si>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</si>
  <si>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</si>
  <si>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</si>
  <si>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</si>
  <si>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</si>
  <si>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</si>
  <si>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</si>
  <si>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</si>
  <si>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</si>
  <si>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</si>
  <si>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</si>
  <si>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</si>
  <si>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</si>
  <si>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</si>
  <si>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</si>
  <si>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</si>
  <si>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</si>
  <si>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</si>
  <si>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</si>
  <si>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</si>
  <si>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</si>
  <si>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</si>
  <si>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</si>
  <si>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</si>
  <si>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</si>
  <si>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</si>
  <si>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</si>
  <si>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</si>
  <si>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</si>
  <si>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</si>
  <si>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</si>
  <si>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</si>
  <si>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</si>
  <si>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</si>
  <si>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</si>
  <si>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</si>
  <si>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</si>
  <si>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</si>
  <si>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</si>
  <si>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</si>
  <si>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</si>
  <si>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</si>
  <si>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</si>
  <si>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</si>
  <si>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</si>
  <si>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</si>
  <si>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</si>
  <si>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</si>
  <si>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</si>
  <si>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</si>
  <si>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</si>
  <si>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</si>
  <si>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</si>
  <si>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</si>
  <si>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</si>
  <si>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</si>
  <si>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</si>
  <si>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</si>
  <si>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</si>
  <si>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</si>
  <si>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</si>
  <si>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</si>
  <si>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</si>
  <si>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</si>
  <si>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</si>
  <si>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</si>
  <si>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</si>
  <si>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</si>
  <si>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</si>
  <si>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</si>
  <si>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</si>
  <si>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</si>
  <si>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</si>
  <si>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</si>
  <si>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</si>
  <si>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</si>
  <si>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</si>
  <si>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</si>
  <si>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</si>
  <si>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</si>
  <si>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</si>
  <si>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</si>
  <si>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</si>
  <si>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</si>
  <si>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</si>
  <si>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</si>
  <si>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</si>
  <si>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</si>
  <si>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</si>
  <si>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</si>
  <si>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</si>
  <si>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</si>
  <si>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</si>
  <si>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</si>
  <si>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</si>
  <si>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</si>
  <si>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</si>
  <si>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</si>
  <si>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</si>
  <si>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</si>
  <si>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</si>
  <si>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</si>
  <si>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</si>
  <si>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</si>
  <si>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</si>
  <si>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</si>
  <si>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</si>
  <si>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</si>
  <si>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</si>
  <si>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</si>
  <si>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</si>
  <si>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</si>
  <si>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</si>
  <si>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</si>
  <si>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</si>
  <si>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</si>
  <si>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</si>
  <si>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</si>
  <si>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</si>
  <si>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</si>
  <si>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</si>
  <si>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</si>
  <si>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</si>
  <si>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</si>
  <si>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</si>
  <si>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</si>
  <si>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</si>
  <si>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</si>
  <si>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</si>
  <si>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</si>
  <si>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</si>
  <si>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</si>
  <si>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</si>
  <si>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</si>
  <si>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</si>
  <si>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</si>
  <si>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</si>
  <si>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</si>
  <si>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</si>
  <si>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</si>
  <si>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</si>
  <si>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</si>
  <si>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</si>
  <si>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</si>
  <si>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</si>
  <si>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</si>
  <si>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</si>
  <si>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</si>
  <si>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</si>
  <si>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</si>
  <si>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</si>
  <si>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</si>
  <si>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</si>
  <si>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</si>
  <si>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</si>
  <si>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</si>
  <si>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</si>
  <si>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</si>
  <si>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</si>
  <si>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</si>
  <si>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</si>
  <si>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</si>
  <si>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</si>
  <si>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</si>
  <si>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</si>
  <si>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</si>
  <si>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</si>
  <si>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</si>
  <si>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</si>
  <si>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</si>
  <si>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</si>
  <si>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</si>
  <si>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</si>
  <si>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</si>
  <si>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</si>
  <si>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</si>
  <si>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</si>
  <si>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</si>
  <si>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</si>
  <si>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</si>
  <si>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</si>
  <si>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</si>
  <si>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</si>
  <si>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</si>
  <si>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</si>
  <si>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</si>
  <si>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</si>
  <si>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</si>
  <si>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</si>
  <si>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</si>
  <si>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</si>
  <si>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</si>
  <si>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</si>
  <si>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</si>
  <si>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</si>
  <si>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</si>
  <si>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</si>
  <si>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</si>
  <si>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</si>
  <si>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</si>
  <si>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</si>
  <si>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</si>
  <si>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</si>
  <si>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</si>
  <si>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</si>
  <si>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</si>
  <si>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</si>
  <si>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</si>
  <si>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</si>
  <si>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</si>
  <si>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</si>
  <si>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</si>
  <si>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</si>
  <si>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</si>
  <si>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</si>
  <si>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</si>
  <si>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</si>
  <si>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</si>
  <si>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</si>
  <si>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</si>
  <si>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</si>
  <si>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</si>
  <si>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</si>
  <si>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</si>
  <si>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</si>
  <si>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</si>
  <si>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</si>
  <si>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</si>
  <si>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</si>
  <si>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</si>
  <si>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</si>
  <si>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</si>
  <si>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</si>
  <si>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</si>
  <si>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</si>
  <si>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</si>
  <si>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</si>
  <si>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</si>
  <si>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</si>
  <si>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</si>
  <si>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</si>
  <si>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</si>
  <si>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</si>
  <si>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</si>
  <si>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</si>
  <si>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</si>
  <si>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</si>
  <si>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</si>
  <si>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</si>
  <si>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</si>
  <si>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</si>
  <si>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</si>
  <si>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</si>
  <si>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</si>
  <si>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</si>
  <si>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</si>
  <si>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</si>
  <si>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</si>
  <si>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</si>
  <si>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</si>
  <si>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</si>
  <si>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</si>
  <si>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</si>
  <si>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</si>
  <si>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</si>
  <si>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</si>
  <si>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</si>
  <si>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</si>
  <si>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</si>
  <si>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</si>
  <si>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</si>
  <si>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</si>
  <si>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</si>
  <si>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</si>
  <si>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</si>
  <si>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</si>
  <si>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</si>
  <si>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</si>
  <si>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</si>
  <si>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</si>
  <si>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</si>
  <si>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</si>
  <si>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</si>
  <si>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</si>
  <si>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</si>
  <si>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</si>
  <si>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</si>
  <si>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</si>
  <si>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</si>
  <si>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</si>
  <si>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</si>
  <si>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</si>
  <si>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</si>
  <si>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</si>
  <si>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</si>
  <si>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</si>
  <si>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</si>
  <si>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</si>
  <si>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</si>
  <si>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</si>
  <si>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</si>
  <si>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</si>
  <si>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</si>
  <si>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</si>
  <si>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</si>
  <si>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</si>
  <si>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</si>
  <si>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</si>
  <si>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</si>
  <si>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</si>
  <si>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</si>
  <si>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</si>
  <si>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</si>
  <si>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</si>
  <si>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</si>
  <si>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</si>
  <si>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</si>
  <si>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</si>
  <si>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</si>
  <si>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</si>
  <si>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</si>
  <si>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</si>
  <si>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</si>
  <si>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</si>
  <si>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</si>
  <si>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</si>
  <si>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</si>
  <si>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</si>
  <si>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</si>
  <si>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</si>
  <si>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</si>
  <si>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</si>
  <si>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</si>
  <si>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</si>
  <si>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</si>
  <si>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</si>
  <si>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</si>
  <si>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</si>
  <si>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</si>
  <si>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</si>
  <si>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</si>
  <si>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</si>
  <si>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</si>
  <si>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</si>
  <si>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</si>
  <si>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</si>
  <si>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</si>
  <si>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</si>
  <si>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</si>
  <si>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</si>
  <si>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</si>
  <si>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</si>
  <si>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</si>
  <si>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</si>
  <si>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</si>
  <si>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</si>
  <si>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</si>
  <si>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</si>
  <si>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</si>
  <si>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</si>
  <si>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</si>
  <si>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</si>
  <si>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</si>
  <si>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</si>
  <si>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</si>
  <si>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</si>
  <si>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</si>
  <si>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</si>
  <si>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</si>
  <si>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</si>
  <si>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</si>
  <si>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</si>
  <si>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</si>
  <si>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</si>
  <si>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</si>
  <si>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</si>
  <si>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</si>
  <si>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</si>
  <si>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</si>
  <si>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</si>
  <si>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</si>
  <si>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</si>
  <si>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</si>
  <si>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</si>
  <si>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</si>
  <si>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</si>
  <si>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</si>
  <si>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</si>
  <si>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</si>
  <si>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</si>
  <si>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</si>
  <si>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</si>
  <si>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</si>
  <si>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</si>
  <si>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</si>
  <si>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</si>
  <si>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</si>
  <si>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</si>
  <si>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</si>
  <si>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</si>
  <si>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</si>
  <si>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</si>
  <si>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</si>
  <si>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</si>
  <si>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</si>
  <si>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</si>
  <si>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</si>
  <si>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</si>
  <si>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</si>
  <si>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</si>
  <si>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</si>
  <si>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</si>
  <si>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</si>
  <si>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</si>
  <si>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</si>
  <si>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</si>
  <si>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</si>
  <si>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</si>
  <si>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</si>
  <si>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</si>
  <si>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</si>
  <si>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</si>
  <si>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</si>
  <si>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</si>
  <si>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</si>
  <si>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</si>
  <si>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</si>
  <si>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</si>
  <si>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</si>
  <si>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</si>
  <si>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</si>
  <si>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</si>
  <si>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</si>
  <si>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</si>
  <si>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</si>
  <si>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</si>
  <si>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</si>
  <si>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</si>
  <si>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</si>
  <si>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</si>
  <si>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</si>
  <si>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</si>
  <si>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</si>
  <si>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</si>
  <si>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</si>
  <si>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</si>
  <si>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</si>
  <si>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</si>
  <si>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</si>
  <si>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</si>
  <si>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</si>
  <si>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</si>
  <si>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</si>
  <si>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</si>
  <si>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</si>
  <si>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</si>
  <si>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</si>
  <si>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</si>
  <si>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</si>
  <si>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</si>
  <si>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</si>
  <si>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</si>
  <si>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</si>
  <si>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</si>
  <si>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</si>
  <si>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</si>
  <si>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</si>
  <si>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</si>
  <si>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</si>
  <si>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</si>
  <si>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</si>
  <si>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</si>
  <si>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</si>
  <si>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</si>
  <si>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</si>
  <si>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</si>
  <si>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</si>
  <si>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</si>
  <si>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</si>
  <si>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</si>
  <si>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</si>
  <si>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</si>
  <si>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</si>
  <si>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</si>
  <si>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</si>
  <si>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</si>
  <si>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</si>
  <si>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</si>
  <si>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</si>
  <si>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</si>
  <si>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</si>
  <si>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</si>
  <si>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</si>
  <si>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</si>
  <si>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</si>
  <si>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</si>
  <si>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</si>
  <si>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</si>
  <si>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</si>
  <si>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</si>
  <si>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</si>
  <si>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</si>
  <si>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</si>
  <si>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</si>
  <si>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</si>
  <si>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</si>
  <si>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</si>
  <si>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</si>
  <si>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</si>
  <si>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</si>
  <si>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</si>
  <si>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</si>
  <si>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</si>
  <si>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</si>
  <si>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</si>
  <si>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</si>
  <si>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</si>
  <si>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</si>
  <si>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</si>
  <si>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</si>
  <si>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</si>
  <si>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</si>
  <si>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</si>
  <si>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</si>
  <si>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</si>
  <si>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</si>
  <si>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</si>
  <si>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</si>
  <si>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</si>
  <si>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</si>
  <si>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</si>
  <si>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</si>
  <si>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</si>
  <si>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</si>
  <si>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</si>
  <si>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</si>
  <si>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</si>
  <si>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</si>
  <si>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</si>
  <si>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</si>
  <si>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</si>
  <si>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</si>
  <si>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</si>
  <si>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</si>
  <si>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</si>
  <si>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</si>
  <si>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</si>
  <si>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</si>
  <si>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</si>
  <si>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</si>
  <si>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</si>
  <si>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</si>
  <si>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</si>
  <si>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</si>
  <si>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</si>
  <si>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</si>
  <si>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</si>
  <si>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</si>
  <si>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</si>
  <si>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</si>
  <si>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</si>
  <si>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</si>
  <si>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</si>
  <si>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</si>
  <si>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</si>
  <si>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</si>
  <si>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</si>
  <si>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</si>
  <si>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</si>
  <si>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</si>
  <si>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</si>
  <si>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</si>
  <si>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</si>
  <si>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</si>
  <si>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</si>
  <si>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</si>
  <si>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</si>
  <si>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</si>
  <si>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</si>
  <si>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</si>
  <si>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</si>
  <si>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</si>
  <si>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</si>
  <si>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</si>
  <si>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</si>
  <si>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</si>
  <si>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</si>
  <si>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</si>
  <si>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</si>
  <si>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</si>
  <si>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</si>
  <si>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</si>
  <si>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</si>
  <si>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</si>
  <si>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</si>
  <si>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</si>
  <si>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</si>
  <si>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</si>
  <si>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</si>
  <si>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</si>
  <si>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</si>
  <si>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</si>
  <si>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</si>
  <si>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</si>
  <si>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</si>
  <si>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</si>
  <si>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</si>
  <si>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</si>
  <si>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</si>
  <si>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</si>
  <si>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</si>
  <si>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</si>
  <si>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</si>
  <si>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</si>
  <si>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</si>
  <si>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</si>
  <si>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</si>
  <si>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</si>
  <si>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</si>
  <si>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</si>
  <si>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</si>
  <si>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</si>
  <si>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</si>
  <si>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</si>
  <si>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</si>
  <si>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</si>
  <si>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</si>
  <si>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</si>
  <si>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</si>
  <si>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</si>
  <si>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</si>
  <si>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</si>
  <si>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</si>
  <si>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</si>
  <si>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</si>
  <si>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</si>
  <si>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</si>
  <si>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</si>
  <si>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</si>
  <si>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</si>
  <si>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</si>
  <si>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</si>
  <si>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</si>
  <si>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</si>
  <si>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</si>
  <si>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</si>
  <si>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</si>
  <si>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</si>
  <si>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</si>
  <si>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</si>
  <si>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</si>
  <si>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</si>
  <si>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</si>
  <si>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</si>
  <si>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</si>
  <si>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</si>
  <si>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</si>
  <si>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</si>
  <si>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</si>
  <si>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</si>
  <si>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</si>
  <si>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</si>
  <si>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</si>
  <si>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</si>
  <si>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</si>
  <si>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</si>
  <si>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</si>
  <si>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</si>
  <si>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</si>
  <si>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</si>
  <si>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</si>
  <si>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</si>
  <si>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</si>
  <si>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</si>
  <si>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</si>
  <si>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</si>
  <si>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</si>
  <si>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</si>
  <si>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</si>
  <si>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</si>
  <si>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</si>
  <si>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</si>
  <si>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</si>
  <si>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</si>
  <si>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</si>
  <si>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</si>
  <si>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</si>
  <si>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</si>
  <si>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</si>
  <si>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</si>
  <si>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</si>
  <si>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</si>
  <si>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</si>
  <si>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</si>
  <si>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</si>
  <si>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</si>
  <si>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</si>
  <si>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</si>
  <si>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</si>
  <si>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</si>
  <si>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</si>
  <si>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</si>
  <si>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</si>
  <si>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</si>
  <si>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</si>
  <si>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</si>
  <si>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</si>
  <si>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</si>
  <si>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</si>
  <si>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</si>
  <si>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</si>
  <si>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</si>
  <si>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</si>
  <si>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</si>
  <si>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</si>
  <si>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</si>
  <si>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</si>
  <si>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</si>
  <si>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</si>
  <si>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</si>
  <si>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</si>
  <si>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</si>
  <si>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</si>
  <si>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</si>
  <si>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</si>
  <si>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</si>
  <si>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</si>
  <si>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</si>
  <si>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</si>
  <si>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</si>
  <si>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</si>
  <si>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</si>
  <si>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</si>
  <si>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</si>
  <si>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</si>
  <si>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</si>
  <si>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</si>
  <si>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</si>
  <si>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</si>
  <si>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</si>
  <si>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</si>
  <si>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</si>
  <si>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</si>
  <si>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</si>
  <si>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</si>
  <si>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</si>
  <si>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</si>
  <si>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</si>
  <si>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</si>
  <si>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</si>
  <si>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</si>
  <si>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</si>
  <si>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</si>
  <si>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</si>
  <si>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</si>
  <si>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</si>
  <si>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</si>
  <si>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</si>
  <si>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</si>
  <si>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</si>
  <si>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</si>
  <si>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</si>
  <si>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</si>
  <si>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</si>
  <si>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</si>
  <si>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</si>
  <si>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</si>
  <si>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</si>
  <si>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</si>
  <si>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</si>
  <si>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</si>
  <si>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</si>
  <si>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</si>
  <si>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</si>
  <si>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</si>
  <si>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</si>
  <si>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</si>
  <si>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</si>
  <si>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</si>
  <si>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</si>
  <si>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</si>
  <si>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</si>
  <si>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</si>
  <si>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</si>
  <si>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</si>
  <si>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</si>
  <si>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</si>
  <si>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</si>
  <si>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</si>
  <si>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</si>
  <si>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</si>
  <si>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</si>
  <si>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</si>
  <si>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</si>
  <si>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</si>
  <si>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</si>
  <si>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</si>
  <si>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</si>
  <si>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</si>
  <si>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</si>
  <si>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</si>
  <si>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</si>
  <si>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</si>
  <si>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</si>
  <si>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</si>
  <si>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</si>
  <si>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</si>
  <si>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</si>
  <si>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</si>
  <si>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</si>
  <si>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</si>
  <si>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</si>
  <si>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</si>
  <si>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</si>
  <si>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</si>
  <si>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</si>
  <si>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</si>
  <si>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</si>
  <si>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</si>
  <si>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</si>
  <si>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</si>
  <si>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</si>
  <si>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</si>
  <si>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</si>
  <si>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</si>
  <si>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</si>
  <si>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</si>
  <si>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</si>
  <si>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</si>
  <si>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</si>
  <si>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</si>
  <si>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</si>
  <si>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</si>
  <si>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</si>
  <si>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</si>
  <si>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</si>
  <si>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</si>
  <si>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</si>
  <si>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</si>
  <si>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</si>
  <si>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</si>
  <si>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</si>
  <si>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</si>
  <si>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</si>
  <si>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</si>
  <si>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</si>
  <si>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</si>
  <si>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</si>
  <si>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</si>
  <si>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</si>
  <si>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</si>
  <si>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</si>
  <si>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</si>
  <si>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</si>
  <si>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</si>
  <si>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</si>
  <si>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</si>
  <si>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</si>
  <si>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</si>
  <si>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</si>
  <si>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</si>
  <si>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</si>
  <si>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</si>
  <si>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</si>
  <si>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</si>
  <si>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</si>
  <si>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</si>
  <si>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</si>
  <si>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</si>
  <si>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</si>
  <si>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</si>
  <si>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</si>
  <si>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</si>
  <si>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</si>
  <si>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</si>
  <si>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</si>
  <si>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</si>
  <si>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</si>
  <si>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</si>
  <si>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</si>
  <si>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</si>
  <si>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</si>
  <si>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</si>
  <si>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</si>
  <si>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</si>
  <si>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</si>
  <si>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</si>
  <si>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</si>
  <si>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</si>
  <si>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</si>
  <si>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</si>
  <si>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</si>
  <si>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</si>
  <si>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</si>
  <si>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</si>
  <si>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</si>
  <si>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</si>
  <si>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</si>
  <si>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</si>
  <si>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</si>
  <si>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</si>
  <si>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</si>
  <si>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</si>
  <si>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</si>
  <si>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</si>
  <si>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</si>
  <si>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</si>
  <si>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</si>
  <si>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</si>
  <si>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</si>
  <si>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</si>
  <si>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</si>
  <si>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</si>
  <si>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</si>
  <si>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</si>
  <si>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</si>
  <si>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</si>
  <si>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</si>
  <si>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</si>
  <si>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</si>
  <si>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</si>
  <si>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</si>
  <si>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</si>
  <si>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</si>
  <si>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</si>
  <si>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</si>
  <si>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</si>
  <si>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</si>
  <si>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</si>
  <si>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</si>
  <si>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</si>
  <si>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</si>
  <si>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</si>
  <si>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</si>
  <si>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</si>
  <si>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</si>
  <si>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</si>
  <si>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</si>
  <si>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</si>
  <si>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</si>
  <si>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</si>
  <si>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</si>
  <si>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</si>
  <si>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</si>
  <si>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</si>
  <si>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</si>
  <si>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</si>
  <si>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</si>
  <si>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</si>
  <si>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</si>
  <si>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</si>
  <si>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</si>
  <si>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</si>
  <si>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</si>
  <si>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</si>
  <si>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</si>
  <si>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</si>
  <si>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</si>
  <si>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</si>
  <si>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</si>
  <si>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</si>
  <si>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</si>
  <si>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</si>
  <si>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</si>
  <si>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</si>
  <si>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</si>
  <si>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</si>
  <si>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</si>
  <si>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</si>
  <si>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</si>
  <si>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</si>
  <si>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</si>
  <si>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</si>
  <si>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</si>
  <si>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</si>
  <si>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</si>
  <si>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</si>
  <si>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</si>
  <si>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</si>
  <si>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</si>
  <si>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</si>
  <si>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</si>
  <si>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</si>
  <si>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</si>
  <si>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</si>
  <si>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</si>
  <si>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</si>
  <si>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</si>
  <si>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</si>
  <si>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</si>
  <si>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</si>
  <si>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</si>
  <si>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</si>
  <si>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</si>
  <si>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</si>
  <si>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</si>
  <si>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</si>
  <si>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</si>
  <si>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</si>
  <si>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</si>
  <si>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</si>
  <si>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</si>
  <si>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</si>
  <si>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</si>
  <si>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</si>
  <si>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</si>
  <si>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</si>
  <si>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</si>
  <si>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</si>
  <si>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</si>
  <si>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</si>
  <si>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</si>
  <si>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</si>
  <si>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</si>
  <si>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</si>
  <si>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</si>
  <si>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</si>
  <si>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</si>
  <si>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</si>
  <si>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</si>
  <si>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</si>
  <si>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</si>
  <si>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</si>
  <si>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</si>
  <si>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</si>
  <si>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</si>
  <si>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</si>
  <si>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</si>
  <si>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</si>
  <si>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</si>
  <si>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</si>
  <si>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</si>
  <si>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</si>
  <si>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</si>
  <si>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</si>
  <si>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</si>
  <si>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</si>
  <si>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</si>
  <si>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</si>
  <si>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</si>
  <si>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</si>
  <si>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</si>
  <si>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</si>
  <si>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</si>
  <si>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</si>
  <si>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</si>
  <si>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</si>
  <si>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</si>
  <si>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</si>
  <si>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</si>
  <si>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</si>
  <si>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</si>
  <si>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</si>
  <si>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</si>
  <si>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</si>
  <si>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</si>
  <si>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</si>
  <si>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</si>
  <si>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</si>
  <si>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</si>
  <si>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</si>
  <si>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</si>
  <si>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</si>
  <si>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</si>
  <si>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</si>
  <si>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</si>
  <si>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</si>
  <si>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</si>
  <si>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</si>
  <si>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</si>
  <si>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</si>
  <si>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</si>
  <si>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</si>
  <si>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</si>
  <si>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</si>
  <si>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</si>
  <si>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</si>
  <si>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</si>
  <si>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</si>
  <si>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</si>
  <si>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</si>
  <si>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</si>
  <si>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</si>
  <si>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</si>
  <si>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</si>
  <si>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</si>
  <si>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</si>
  <si>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</si>
  <si>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</si>
  <si>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</si>
  <si>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</si>
  <si>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</si>
  <si>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</si>
  <si>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</si>
  <si>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</si>
  <si>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</si>
  <si>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</si>
  <si>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</si>
  <si>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</si>
  <si>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</si>
  <si>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</si>
  <si>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</si>
  <si>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</si>
  <si>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</si>
  <si>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</si>
  <si>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</si>
  <si>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</si>
  <si>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</si>
  <si>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</si>
  <si>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</si>
  <si>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</si>
  <si>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</si>
  <si>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</si>
  <si>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</si>
  <si>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</si>
  <si>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</si>
  <si>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</si>
  <si>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</si>
  <si>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</si>
  <si>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</si>
  <si>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</si>
  <si>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</si>
  <si>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</si>
  <si>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</si>
  <si>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</si>
  <si>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</si>
  <si>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</si>
  <si>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</si>
  <si>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</si>
  <si>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</si>
  <si>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</si>
  <si>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</si>
  <si>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</si>
  <si>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</si>
  <si>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</si>
  <si>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</si>
  <si>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</si>
  <si>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</si>
  <si>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</si>
  <si>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</si>
  <si>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</si>
  <si>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</si>
  <si>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</si>
  <si>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</si>
  <si>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</si>
  <si>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</si>
  <si>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</si>
  <si>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</si>
  <si>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</si>
  <si>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</si>
  <si>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</si>
  <si>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</si>
  <si>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</si>
  <si>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</si>
  <si>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</si>
  <si>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</si>
  <si>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</si>
  <si>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</si>
  <si>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</si>
  <si>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</si>
  <si>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</si>
  <si>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</si>
  <si>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</si>
  <si>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</si>
  <si>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</si>
  <si>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</si>
  <si>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</si>
  <si>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</si>
  <si>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</si>
  <si>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</si>
  <si>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</si>
  <si>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</si>
  <si>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</si>
  <si>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</si>
  <si>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</si>
  <si>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</si>
  <si>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</si>
  <si>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</si>
  <si>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</si>
  <si>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</si>
  <si>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</si>
  <si>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</si>
  <si>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</si>
  <si>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</si>
  <si>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</si>
  <si>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</si>
  <si>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</si>
  <si>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</si>
  <si>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</si>
  <si>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</si>
  <si>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</si>
  <si>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</si>
  <si>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</si>
  <si>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</si>
  <si>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</si>
  <si>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</si>
  <si>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</si>
  <si>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</si>
  <si>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</si>
  <si>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</si>
  <si>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</si>
  <si>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</si>
  <si>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</si>
  <si>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</si>
  <si>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</si>
  <si>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</si>
  <si>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</si>
  <si>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</si>
  <si>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</si>
  <si>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</si>
  <si>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</si>
  <si>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</si>
  <si>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</si>
  <si>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</si>
  <si>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</si>
  <si>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</si>
  <si>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</si>
  <si>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</si>
  <si>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</si>
  <si>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</si>
  <si>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</si>
  <si>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</si>
  <si>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</si>
  <si>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</si>
  <si>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</si>
  <si>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</si>
  <si>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</si>
  <si>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</si>
  <si>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</si>
  <si>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</si>
  <si>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</si>
  <si>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</si>
  <si>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</si>
  <si>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</si>
  <si>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</si>
  <si>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</si>
  <si>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</si>
  <si>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</si>
  <si>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</si>
  <si>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</si>
  <si>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</si>
  <si>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</si>
  <si>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</si>
  <si>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</si>
  <si>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</si>
  <si>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</si>
  <si>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</si>
  <si>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</si>
  <si>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</si>
  <si>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</si>
  <si>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</si>
  <si>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</si>
  <si>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</si>
  <si>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</si>
  <si>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</si>
  <si>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</si>
  <si>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</si>
  <si>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</si>
  <si>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</si>
  <si>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</si>
  <si>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</si>
  <si>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</si>
  <si>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</si>
  <si>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</si>
  <si>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</si>
  <si>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</si>
  <si>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</si>
  <si>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</si>
  <si>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</si>
  <si>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</si>
  <si>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</si>
  <si>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</si>
  <si>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</si>
  <si>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</si>
  <si>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</si>
  <si>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</si>
  <si>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</si>
  <si>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</si>
  <si>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</si>
  <si>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</si>
  <si>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</si>
  <si>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</si>
  <si>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</si>
  <si>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</si>
  <si>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</si>
  <si>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</si>
  <si>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</si>
  <si>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</si>
  <si>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</si>
  <si>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</si>
  <si>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</si>
  <si>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</si>
  <si>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</si>
  <si>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</si>
  <si>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</si>
  <si>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</si>
  <si>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</si>
  <si>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</si>
  <si>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</si>
  <si>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</si>
  <si>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</si>
  <si>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</si>
  <si>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</si>
  <si>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</si>
  <si>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</si>
  <si>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</si>
  <si>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</si>
  <si>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</si>
  <si>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</si>
  <si>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</si>
  <si>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</si>
  <si>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</si>
  <si>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</si>
  <si>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</si>
  <si>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</si>
  <si>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</si>
  <si>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</si>
  <si>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</si>
  <si>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</si>
  <si>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</si>
  <si>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</si>
  <si>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</si>
  <si>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</si>
  <si>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</si>
  <si>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</si>
  <si>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</si>
  <si>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</si>
  <si>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</si>
  <si>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</si>
  <si>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</si>
  <si>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</si>
  <si>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</si>
  <si>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</si>
  <si>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</si>
  <si>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</si>
  <si>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</si>
  <si>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</si>
  <si>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</si>
  <si>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</si>
  <si>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</si>
  <si>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</si>
  <si>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</si>
  <si>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</si>
  <si>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</si>
  <si>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</si>
  <si>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</si>
  <si>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</si>
  <si>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</si>
  <si>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</si>
  <si>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</si>
  <si>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</si>
  <si>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</si>
  <si>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</si>
  <si>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</si>
  <si>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</si>
  <si>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</si>
  <si>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</si>
  <si>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</si>
  <si>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</si>
  <si>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</si>
  <si>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</si>
  <si>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</si>
  <si>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</si>
  <si>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</si>
  <si>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</si>
  <si>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</si>
  <si>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</si>
  <si>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</si>
  <si>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</si>
  <si>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</si>
  <si>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</si>
  <si>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</si>
  <si>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</si>
  <si>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</si>
  <si>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</si>
  <si>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</si>
  <si>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</si>
  <si>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</si>
  <si>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</si>
  <si>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</si>
  <si>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</si>
  <si>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</si>
  <si>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</si>
  <si>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</si>
  <si>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</si>
  <si>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</si>
  <si>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</si>
  <si>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</si>
  <si>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</si>
  <si>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</si>
  <si>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</si>
  <si>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</si>
  <si>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</si>
  <si>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</si>
  <si>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</si>
  <si>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</si>
  <si>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</si>
  <si>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</si>
  <si>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</si>
  <si>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</si>
  <si>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</si>
  <si>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</si>
  <si>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</si>
  <si>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</si>
  <si>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</si>
  <si>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</si>
  <si>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</si>
  <si>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</si>
  <si>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</si>
  <si>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</si>
  <si>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</si>
  <si>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</si>
  <si>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</si>
  <si>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</si>
  <si>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</si>
  <si>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</si>
  <si>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</si>
  <si>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</si>
  <si>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</si>
  <si>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</si>
  <si>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</si>
  <si>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</si>
  <si>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</si>
  <si>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</si>
  <si>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</si>
  <si>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</si>
  <si>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</si>
  <si>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</si>
  <si>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</si>
  <si>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</si>
  <si>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</si>
  <si>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</si>
  <si>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</si>
  <si>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</si>
  <si>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</si>
  <si>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</si>
  <si>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</si>
  <si>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</si>
  <si>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</si>
  <si>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</si>
  <si>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</si>
  <si>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</si>
  <si>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</si>
  <si>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</si>
  <si>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</si>
  <si>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</si>
  <si>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</si>
  <si>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</si>
  <si>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</si>
  <si>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</si>
  <si>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</si>
  <si>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</si>
  <si>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</si>
  <si>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</si>
  <si>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</si>
  <si>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</si>
  <si>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</si>
  <si>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</si>
  <si>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</si>
  <si>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</si>
  <si>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</si>
  <si>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</si>
  <si>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</si>
  <si>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</si>
  <si>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</si>
  <si>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</si>
  <si>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</si>
  <si>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</si>
  <si>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</si>
  <si>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</si>
  <si>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</si>
  <si>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</si>
  <si>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</si>
  <si>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</si>
  <si>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</si>
  <si>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</si>
  <si>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</si>
  <si>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</si>
  <si>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</si>
  <si>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</si>
  <si>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</si>
  <si>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</si>
  <si>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</si>
  <si>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</si>
  <si>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</si>
  <si>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</si>
  <si>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</si>
  <si>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</si>
  <si>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</si>
  <si>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</si>
  <si>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</si>
  <si>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</si>
  <si>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</si>
  <si>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</si>
  <si>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</si>
  <si>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</si>
  <si>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</si>
  <si>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</si>
  <si>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</si>
  <si>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</si>
  <si>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</si>
  <si>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</si>
  <si>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</si>
  <si>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</si>
  <si>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</si>
  <si>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</si>
  <si>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</si>
  <si>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</si>
  <si>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</si>
  <si>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</si>
  <si>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</si>
  <si>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</si>
  <si>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</si>
  <si>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</si>
  <si>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</si>
  <si>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</si>
  <si>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</si>
  <si>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</si>
  <si>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</si>
  <si>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</si>
  <si>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</si>
  <si>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</si>
  <si>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</si>
  <si>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</si>
  <si>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</si>
  <si>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</si>
  <si>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</si>
  <si>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</si>
  <si>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</si>
  <si>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</si>
  <si>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</si>
  <si>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</si>
  <si>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</si>
  <si>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</si>
  <si>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</si>
  <si>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</si>
  <si>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</si>
  <si>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</si>
  <si>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</si>
  <si>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</si>
  <si>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</si>
  <si>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</si>
  <si>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</si>
  <si>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</si>
  <si>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</si>
  <si>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</si>
  <si>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</si>
  <si>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</si>
  <si>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</si>
  <si>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</si>
  <si>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</si>
  <si>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</si>
  <si>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</si>
  <si>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</si>
  <si>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</si>
  <si>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</si>
  <si>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</si>
  <si>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</si>
  <si>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</si>
  <si>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</si>
  <si>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</si>
  <si>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</si>
  <si>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</si>
  <si>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</si>
  <si>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</si>
  <si>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</si>
  <si>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</si>
  <si>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</si>
  <si>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</si>
  <si>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</si>
  <si>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</si>
  <si>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</si>
  <si>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</si>
  <si>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</si>
  <si>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</si>
  <si>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</si>
  <si>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</si>
  <si>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</si>
  <si>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</si>
  <si>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</si>
  <si>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</si>
  <si>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</si>
  <si>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</si>
  <si>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</si>
  <si>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</si>
  <si>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</si>
  <si>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</si>
  <si>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</si>
  <si>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</si>
  <si>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</si>
  <si>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</si>
  <si>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</si>
  <si>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</si>
  <si>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</si>
  <si>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</si>
  <si>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</si>
  <si>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</si>
  <si>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</si>
  <si>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</si>
  <si>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</si>
  <si>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</si>
  <si>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</si>
  <si>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</si>
  <si>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</si>
  <si>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</si>
  <si>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</si>
  <si>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</si>
  <si>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</si>
  <si>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</si>
  <si>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</si>
  <si>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</si>
  <si>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</si>
  <si>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</si>
  <si>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</si>
  <si>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</si>
  <si>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</si>
  <si>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</si>
  <si>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</si>
  <si>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</si>
  <si>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</si>
  <si>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</si>
  <si>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</si>
  <si>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</si>
  <si>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</si>
  <si>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</si>
  <si>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</si>
  <si>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</si>
  <si>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</si>
  <si>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</si>
  <si>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</si>
  <si>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</si>
  <si>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</si>
  <si>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</si>
  <si>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</si>
  <si>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</si>
  <si>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</si>
  <si>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</si>
  <si>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</si>
  <si>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</si>
  <si>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</si>
  <si>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</si>
  <si>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</si>
  <si>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</si>
  <si>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</si>
  <si>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</si>
  <si>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</si>
  <si>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</si>
  <si>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</si>
  <si>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</si>
  <si>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</si>
  <si>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</si>
  <si>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</si>
  <si>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</si>
  <si>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</si>
  <si>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</si>
  <si>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</si>
  <si>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</si>
  <si>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</si>
  <si>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</si>
  <si>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</si>
  <si>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</si>
  <si>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</si>
  <si>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</si>
  <si>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</si>
  <si>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</si>
  <si>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</si>
  <si>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</si>
  <si>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</si>
  <si>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</si>
  <si>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</si>
  <si>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</si>
  <si>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</si>
  <si>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</si>
  <si>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</si>
  <si>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</si>
  <si>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</si>
  <si>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</si>
  <si>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</si>
  <si>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</si>
  <si>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</si>
  <si>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</si>
  <si>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</si>
  <si>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</si>
  <si>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</si>
  <si>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</si>
  <si>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</si>
  <si>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</si>
  <si>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</si>
  <si>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</si>
  <si>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</si>
  <si>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</si>
  <si>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</si>
  <si>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</si>
  <si>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</si>
  <si>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</si>
  <si>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</si>
  <si>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</si>
  <si>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</si>
  <si>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</si>
  <si>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</si>
  <si>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</si>
  <si>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</si>
  <si>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</si>
  <si>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</si>
  <si>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</si>
  <si>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</si>
  <si>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</si>
  <si>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</si>
  <si>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</si>
  <si>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</si>
  <si>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</si>
  <si>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</si>
  <si>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</si>
  <si>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</si>
  <si>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</si>
  <si>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</si>
  <si>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</si>
  <si>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</si>
  <si>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</si>
  <si>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</si>
  <si>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</si>
  <si>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</si>
  <si>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</si>
  <si>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</si>
  <si>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</si>
  <si>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</si>
  <si>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</si>
  <si>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</si>
  <si>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</si>
  <si>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</si>
  <si>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</si>
  <si>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</si>
  <si>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</si>
  <si>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</si>
  <si>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</si>
  <si>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</si>
  <si>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</si>
  <si>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</si>
  <si>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</si>
  <si>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</si>
  <si>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</si>
  <si>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</si>
  <si>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</si>
  <si>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</si>
  <si>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</si>
  <si>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</si>
  <si>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</si>
  <si>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</si>
  <si>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</si>
  <si>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</si>
  <si>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</si>
  <si>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</si>
  <si>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</si>
  <si>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</si>
  <si>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</si>
  <si>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</si>
  <si>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</si>
  <si>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</si>
  <si>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</si>
  <si>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</si>
  <si>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</si>
  <si>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</si>
  <si>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</si>
  <si>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</si>
  <si>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</si>
  <si>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</si>
  <si>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</si>
  <si>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</si>
  <si>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</si>
  <si>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</si>
  <si>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</si>
  <si>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</si>
  <si>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</si>
  <si>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</si>
  <si>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</si>
  <si>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</si>
  <si>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</si>
  <si>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</si>
  <si>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</si>
  <si>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</si>
  <si>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</si>
  <si>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</si>
  <si>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</si>
  <si>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</si>
  <si>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</si>
  <si>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</si>
  <si>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</si>
  <si>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</si>
  <si>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</si>
  <si>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</si>
  <si>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</si>
  <si>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</si>
  <si>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</si>
  <si>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</si>
  <si>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</si>
  <si>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</si>
  <si>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</si>
  <si>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</si>
  <si>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</si>
  <si>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</si>
  <si>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</si>
  <si>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</si>
  <si>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</si>
  <si>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</si>
  <si>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</si>
  <si>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</si>
  <si>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</si>
  <si>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</si>
  <si>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</si>
  <si>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</si>
  <si>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</si>
  <si>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</si>
  <si>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</si>
  <si>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</si>
  <si>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</si>
  <si>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</si>
  <si>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</si>
  <si>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</si>
  <si>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</si>
  <si>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</si>
  <si>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</si>
  <si>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</si>
  <si>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</si>
  <si>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</si>
  <si>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</si>
  <si>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</si>
  <si>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</si>
  <si>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</si>
  <si>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</si>
  <si>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</si>
  <si>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</si>
  <si>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</si>
  <si>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</si>
  <si>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</si>
  <si>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</si>
  <si>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</si>
  <si>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</si>
  <si>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</si>
  <si>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</si>
  <si>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</si>
  <si>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</si>
  <si>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</si>
  <si>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</si>
  <si>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</si>
  <si>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</si>
  <si>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</si>
  <si>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</si>
  <si>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</si>
  <si>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</si>
  <si>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</si>
  <si>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</si>
  <si>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</si>
  <si>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</si>
  <si>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</si>
  <si>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</si>
  <si>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</si>
  <si>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</si>
  <si>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</si>
  <si>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</si>
  <si>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</si>
  <si>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</si>
  <si>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</si>
  <si>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</si>
  <si>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</si>
  <si>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</si>
  <si>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</si>
  <si>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</si>
  <si>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</si>
  <si>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</si>
  <si>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</si>
  <si>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</si>
  <si>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</si>
  <si>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</si>
  <si>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</si>
  <si>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</si>
  <si>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</si>
  <si>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</si>
  <si>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</si>
  <si>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</si>
  <si>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</si>
  <si>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</si>
  <si>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</si>
  <si>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</si>
  <si>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</si>
  <si>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</si>
  <si>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</si>
  <si>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</si>
  <si>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</si>
  <si>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</si>
  <si>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</si>
  <si>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</si>
  <si>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</si>
  <si>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</si>
  <si>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</si>
  <si>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</si>
  <si>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</si>
  <si>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</si>
  <si>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</si>
  <si>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</si>
  <si>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</si>
  <si>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</si>
  <si>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</si>
  <si>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</si>
  <si>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</si>
  <si>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</si>
  <si>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</si>
  <si>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</si>
  <si>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</si>
  <si>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</si>
  <si>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</si>
  <si>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</si>
  <si>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</si>
  <si>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</si>
  <si>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</si>
  <si>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</si>
  <si>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</si>
  <si>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</si>
  <si>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</si>
  <si>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</si>
  <si>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</si>
  <si>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</si>
  <si>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</si>
  <si>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</si>
  <si>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</si>
  <si>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</si>
  <si>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</si>
  <si>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</si>
  <si>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</si>
  <si>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</si>
  <si>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</si>
  <si>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</si>
  <si>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</si>
  <si>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</si>
  <si>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</si>
  <si>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</si>
  <si>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</si>
  <si>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</si>
  <si>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</si>
  <si>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</si>
  <si>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</si>
  <si>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</si>
  <si>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</si>
  <si>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</si>
  <si>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</si>
  <si>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</si>
  <si>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</si>
  <si>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</si>
  <si>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</si>
  <si>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</si>
  <si>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</si>
  <si>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</si>
  <si>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</si>
  <si>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</si>
  <si>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</si>
  <si>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</si>
  <si>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</si>
  <si>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</si>
  <si>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</si>
  <si>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</si>
  <si>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</si>
  <si>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</si>
  <si>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</si>
  <si>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</si>
  <si>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</si>
  <si>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</si>
  <si>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</si>
  <si>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</si>
  <si>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</si>
  <si>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</si>
  <si>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</si>
  <si>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</si>
  <si>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</si>
  <si>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</si>
  <si>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</si>
  <si>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</si>
  <si>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</si>
  <si>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</si>
  <si>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</si>
  <si>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</si>
  <si>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</si>
  <si>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</si>
  <si>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</si>
  <si>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</si>
  <si>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</si>
  <si>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</si>
  <si>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</si>
  <si>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</si>
  <si>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</si>
  <si>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</si>
  <si>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</si>
  <si>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</si>
  <si>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</si>
  <si>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</si>
  <si>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</si>
  <si>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</si>
  <si>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</si>
  <si>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</si>
  <si>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</si>
  <si>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</si>
  <si>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</si>
  <si>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</si>
  <si>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</si>
  <si>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</si>
  <si>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</si>
  <si>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</si>
  <si>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</si>
  <si>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</si>
  <si>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</si>
  <si>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</si>
  <si>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</si>
  <si>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</si>
  <si>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</si>
  <si>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</si>
  <si>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</si>
  <si>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</si>
  <si>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</si>
  <si>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</si>
  <si>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</si>
  <si>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</si>
  <si>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</si>
  <si>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</si>
  <si>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</si>
  <si>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</si>
  <si>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</si>
  <si>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</si>
  <si>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</si>
  <si>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</si>
  <si>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</si>
  <si>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</si>
  <si>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</si>
  <si>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</si>
  <si>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</si>
  <si>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</si>
  <si>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</si>
  <si>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</si>
  <si>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</si>
  <si>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</si>
  <si>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</si>
  <si>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</si>
  <si>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</si>
  <si>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</si>
  <si>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</si>
  <si>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</si>
  <si>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</si>
  <si>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</si>
  <si>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</si>
  <si>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</si>
  <si>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</si>
  <si>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</si>
  <si>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</si>
  <si>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</si>
  <si>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</si>
  <si>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</si>
  <si>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</si>
  <si>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</si>
  <si>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</si>
  <si>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</si>
  <si>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</si>
  <si>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</si>
  <si>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</si>
  <si>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</si>
  <si>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</si>
  <si>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</si>
  <si>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</si>
  <si>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</si>
  <si>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</si>
  <si>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</si>
  <si>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</si>
  <si>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</si>
  <si>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</si>
  <si>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</si>
  <si>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</si>
  <si>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</si>
  <si>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</si>
  <si>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</si>
  <si>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</si>
  <si>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</si>
  <si>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</si>
  <si>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</si>
  <si>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</si>
  <si>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</si>
  <si>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</si>
  <si>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</si>
  <si>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</si>
  <si>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</si>
  <si>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</si>
  <si>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</si>
  <si>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</si>
  <si>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</si>
  <si>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</si>
  <si>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</si>
  <si>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</si>
  <si>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</si>
  <si>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</si>
  <si>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</si>
  <si>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</si>
  <si>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</si>
  <si>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</si>
  <si>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</si>
  <si>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</si>
  <si>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</si>
  <si>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</si>
  <si>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</si>
  <si>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</si>
  <si>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</si>
  <si>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</si>
  <si>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</si>
  <si>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</si>
  <si>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</si>
  <si>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</si>
  <si>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</si>
  <si>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</si>
  <si>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</si>
  <si>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</si>
  <si>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</si>
  <si>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</si>
  <si>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</si>
  <si>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</si>
  <si>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</si>
  <si>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</si>
  <si>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</si>
  <si>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</si>
  <si>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</si>
  <si>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</si>
  <si>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</si>
  <si>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</si>
  <si>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</si>
  <si>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</si>
  <si>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</si>
  <si>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</si>
  <si>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</si>
  <si>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</si>
  <si>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</si>
  <si>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</si>
  <si>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</si>
  <si>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</si>
  <si>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</si>
  <si>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</si>
  <si>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</si>
  <si>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</si>
  <si>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</si>
  <si>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</si>
  <si>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</si>
  <si>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</si>
  <si>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</si>
  <si>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</si>
  <si>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</si>
  <si>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</si>
  <si>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</si>
  <si>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</si>
  <si>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</si>
  <si>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</si>
  <si>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</si>
  <si>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</si>
  <si>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</si>
  <si>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</si>
  <si>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</si>
  <si>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</si>
  <si>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</si>
  <si>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</si>
  <si>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</si>
  <si>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</si>
  <si>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</si>
  <si>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</si>
  <si>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</si>
  <si>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</si>
  <si>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</si>
  <si>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</si>
  <si>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</si>
  <si>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</si>
  <si>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</si>
  <si>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</si>
  <si>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</si>
  <si>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</si>
  <si>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</si>
  <si>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</si>
  <si>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</si>
  <si>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</si>
  <si>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</si>
  <si>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</si>
  <si>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</si>
  <si>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</si>
  <si>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</si>
  <si>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</si>
  <si>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</si>
  <si>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</si>
  <si>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</si>
  <si>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</si>
  <si>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</si>
  <si>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</si>
  <si>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</si>
  <si>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</si>
  <si>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</si>
  <si>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</si>
  <si>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</si>
  <si>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</si>
  <si>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</si>
  <si>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</si>
  <si>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</si>
  <si>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</si>
  <si>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</si>
  <si>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</si>
  <si>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</si>
  <si>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</si>
  <si>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</si>
  <si>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</si>
  <si>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</si>
  <si>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</si>
  <si>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</si>
  <si>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</si>
  <si>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</si>
  <si>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</si>
  <si>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</si>
  <si>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</si>
  <si>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</si>
  <si>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</si>
  <si>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</si>
  <si>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</si>
  <si>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</si>
  <si>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</si>
  <si>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</si>
  <si>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</si>
  <si>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</si>
  <si>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</si>
  <si>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</si>
  <si>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</si>
  <si>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</si>
  <si>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</si>
  <si>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</si>
  <si>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</si>
  <si>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</si>
  <si>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</si>
  <si>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</si>
  <si>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</si>
  <si>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</si>
  <si>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</si>
  <si>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</si>
  <si>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</si>
  <si>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</si>
  <si>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</si>
  <si>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</si>
  <si>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</si>
  <si>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</si>
  <si>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</si>
  <si>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</si>
  <si>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</si>
  <si>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</si>
  <si>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</si>
  <si>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</si>
  <si>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</si>
  <si>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</si>
  <si>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</si>
  <si>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</si>
  <si>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</si>
  <si>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</si>
  <si>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</si>
  <si>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</si>
  <si>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</si>
  <si>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</si>
  <si>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</si>
  <si>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</si>
  <si>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</si>
  <si>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</si>
  <si>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</si>
  <si>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</si>
  <si>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</si>
  <si>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</si>
  <si>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</si>
  <si>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</si>
  <si>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</si>
  <si>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</si>
  <si>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</si>
  <si>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</si>
  <si>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</si>
  <si>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</si>
  <si>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</si>
  <si>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</si>
  <si>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</si>
  <si>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</si>
  <si>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</si>
  <si>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</si>
  <si>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</si>
  <si>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</si>
  <si>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</si>
  <si>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</si>
  <si>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</si>
  <si>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</si>
  <si>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</si>
  <si>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</si>
  <si>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</si>
  <si>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</si>
  <si>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</si>
  <si>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</si>
  <si>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</si>
  <si>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</si>
  <si>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</si>
  <si>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</si>
  <si>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</si>
  <si>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</si>
  <si>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</si>
  <si>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</si>
  <si>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</si>
  <si>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</si>
  <si>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</si>
  <si>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</si>
  <si>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</si>
  <si>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</si>
  <si>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</si>
  <si>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</si>
  <si>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</si>
  <si>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</si>
  <si>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</si>
  <si>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</si>
  <si>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</si>
  <si>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</si>
  <si>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</si>
  <si>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</si>
  <si>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</si>
  <si>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</si>
  <si>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</si>
  <si>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</si>
  <si>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</si>
  <si>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</si>
  <si>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</si>
  <si>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</si>
  <si>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</si>
  <si>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</si>
  <si>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</si>
  <si>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</si>
  <si>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</si>
  <si>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</si>
  <si>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</si>
  <si>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</si>
  <si>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</si>
  <si>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</si>
  <si>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</si>
  <si>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</si>
  <si>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</si>
  <si>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</si>
  <si>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</si>
  <si>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</si>
  <si>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</si>
  <si>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</si>
  <si>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</si>
  <si>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</si>
  <si>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</si>
  <si>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</si>
  <si>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</si>
  <si>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</si>
  <si>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</si>
  <si>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</si>
  <si>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</si>
  <si>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</si>
  <si>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</si>
  <si>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</si>
  <si>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</si>
  <si>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</si>
  <si>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</si>
  <si>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</si>
  <si>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</si>
  <si>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</si>
  <si>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</si>
  <si>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</si>
  <si>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</si>
  <si>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</si>
  <si>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</si>
  <si>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</si>
  <si>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</si>
  <si>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</si>
  <si>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</si>
  <si>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</si>
  <si>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</si>
  <si>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</si>
  <si>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</si>
  <si>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</si>
  <si>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</si>
  <si>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</si>
  <si>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</si>
  <si>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</si>
  <si>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</si>
  <si>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</si>
  <si>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</si>
  <si>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</si>
  <si>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</si>
  <si>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</si>
  <si>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</si>
  <si>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</si>
  <si>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</si>
  <si>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</si>
  <si>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</si>
  <si>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</si>
  <si>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</si>
  <si>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</si>
  <si>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</si>
  <si>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</si>
  <si>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</si>
  <si>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</si>
  <si>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</si>
  <si>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</si>
  <si>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</si>
  <si>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</si>
  <si>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</si>
  <si>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</si>
  <si>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</si>
  <si>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</si>
  <si>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</si>
  <si>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</si>
  <si>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</si>
  <si>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</si>
  <si>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</si>
  <si>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</si>
  <si>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</si>
  <si>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</si>
  <si>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</si>
  <si>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</si>
  <si>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</si>
  <si>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</si>
  <si>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</si>
  <si>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</si>
  <si>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</si>
  <si>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</si>
  <si>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</si>
  <si>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</si>
  <si>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</si>
  <si>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</si>
  <si>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</si>
  <si>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</si>
  <si>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</si>
  <si>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</si>
  <si>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</si>
  <si>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</si>
  <si>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</si>
  <si>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</si>
  <si>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</si>
  <si>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</si>
  <si>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</si>
  <si>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</si>
  <si>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</si>
  <si>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</si>
  <si>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</si>
  <si>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</si>
  <si>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</si>
  <si>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</si>
  <si>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</si>
  <si>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</si>
  <si>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</si>
  <si>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</si>
  <si>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</si>
  <si>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</si>
  <si>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</si>
  <si>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</si>
  <si>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</si>
  <si>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</si>
  <si>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</si>
  <si>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</si>
  <si>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</si>
  <si>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</si>
  <si>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</si>
  <si>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</si>
  <si>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</si>
  <si>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</si>
  <si>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</si>
  <si>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</si>
  <si>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</si>
  <si>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</si>
  <si>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</si>
  <si>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</si>
  <si>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</si>
  <si>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</si>
  <si>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</si>
  <si>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</si>
  <si>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</si>
  <si>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</si>
  <si>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</si>
  <si>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</si>
  <si>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</si>
  <si>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</si>
  <si>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</si>
  <si>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</si>
  <si>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</si>
  <si>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</si>
  <si>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</si>
  <si>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</si>
  <si>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</si>
  <si>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</si>
  <si>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</si>
  <si>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</si>
  <si>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</si>
  <si>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</si>
  <si>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</si>
  <si>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</si>
  <si>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</si>
  <si>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</si>
  <si>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</si>
  <si>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</si>
  <si>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</si>
  <si>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</si>
  <si>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</si>
  <si>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</si>
  <si>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</si>
  <si>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</si>
  <si>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</si>
  <si>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</si>
  <si>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</si>
  <si>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</si>
  <si>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</si>
  <si>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</si>
  <si>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</si>
  <si>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</si>
  <si>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</si>
  <si>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</si>
  <si>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</si>
  <si>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</si>
  <si>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</si>
  <si>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</si>
  <si>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</si>
  <si>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</si>
  <si>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</si>
  <si>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</si>
  <si>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</si>
  <si>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</si>
  <si>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</si>
  <si>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</si>
  <si>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</si>
  <si>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</si>
  <si>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</si>
  <si>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</si>
  <si>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</si>
  <si>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</si>
  <si>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</si>
  <si>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</si>
  <si>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</si>
  <si>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</si>
  <si>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</si>
  <si>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</si>
  <si>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</si>
  <si>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</si>
  <si>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</si>
  <si>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</si>
  <si>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</si>
  <si>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</si>
  <si>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</si>
  <si>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</si>
  <si>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</si>
  <si>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</si>
  <si>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</si>
  <si>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</si>
  <si>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</si>
  <si>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</si>
  <si>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</si>
  <si>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</si>
  <si>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</si>
  <si>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</si>
  <si>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</si>
  <si>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</si>
  <si>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</si>
  <si>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</si>
  <si>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</si>
  <si>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</si>
  <si>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</si>
  <si>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</si>
  <si>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</si>
  <si>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</si>
  <si>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</si>
  <si>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</si>
  <si>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</si>
  <si>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</si>
  <si>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</si>
  <si>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</si>
  <si>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</si>
  <si>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</si>
  <si>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</si>
  <si>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</si>
  <si>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</si>
  <si>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</si>
  <si>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</si>
  <si>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</si>
  <si>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</si>
  <si>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</si>
  <si>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</si>
  <si>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</si>
  <si>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</si>
  <si>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</si>
  <si>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</si>
  <si>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</si>
  <si>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</si>
  <si>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</si>
  <si>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</si>
  <si>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</si>
  <si>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</si>
  <si>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</si>
  <si>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</si>
  <si>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</si>
  <si>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</si>
  <si>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</si>
  <si>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</si>
  <si>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</si>
  <si>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</si>
  <si>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</si>
  <si>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</si>
  <si>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</si>
  <si>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</si>
  <si>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</si>
  <si>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</si>
  <si>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</si>
  <si>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</si>
  <si>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</si>
  <si>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</si>
  <si>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</si>
  <si>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</si>
  <si>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</si>
  <si>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</si>
  <si>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</si>
  <si>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</si>
  <si>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</si>
  <si>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</si>
  <si>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</si>
  <si>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</si>
  <si>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</si>
  <si>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</si>
  <si>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</si>
  <si>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</si>
  <si>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</si>
  <si>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</si>
  <si>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</si>
  <si>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</si>
  <si>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</si>
  <si>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</si>
  <si>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</si>
  <si>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</si>
  <si>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</si>
  <si>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</si>
  <si>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</si>
  <si>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</si>
  <si>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</si>
  <si>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</si>
  <si>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</si>
  <si>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</si>
  <si>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</si>
  <si>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</si>
  <si>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</si>
  <si>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</si>
  <si>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</si>
  <si>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</si>
  <si>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</si>
  <si>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</si>
  <si>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</si>
  <si>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</si>
  <si>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</si>
  <si>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</si>
  <si>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</si>
  <si>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</si>
  <si>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</si>
  <si>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</si>
  <si>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</si>
  <si>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</si>
  <si>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</si>
  <si>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</si>
  <si>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</si>
  <si>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</si>
  <si>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</si>
  <si>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</si>
  <si>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</si>
  <si>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</si>
  <si>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</si>
  <si>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</si>
  <si>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</si>
  <si>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</si>
  <si>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</si>
  <si>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</si>
  <si>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</si>
  <si>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</si>
  <si>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</si>
  <si>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</si>
  <si>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</si>
  <si>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</si>
  <si>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</si>
  <si>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</si>
  <si>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</si>
  <si>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</si>
  <si>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</si>
  <si>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</si>
  <si>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</si>
  <si>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</si>
  <si>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</si>
  <si>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</si>
  <si>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</si>
  <si>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</si>
  <si>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</si>
  <si>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</si>
  <si>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</si>
  <si>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</si>
  <si>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</si>
  <si>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</si>
  <si>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</si>
  <si>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</si>
  <si>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</si>
  <si>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</si>
  <si>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</si>
  <si>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</si>
  <si>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</si>
  <si>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</si>
  <si>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</si>
  <si>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</si>
  <si>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</si>
  <si>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</si>
  <si>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</si>
  <si>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</si>
  <si>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</si>
  <si>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</si>
  <si>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</si>
  <si>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</si>
  <si>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</si>
  <si>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</si>
  <si>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</si>
  <si>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</si>
  <si>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</si>
  <si>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</si>
  <si>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</si>
  <si>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</si>
  <si>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</si>
  <si>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</si>
  <si>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</si>
  <si>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</si>
  <si>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</si>
  <si>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</si>
  <si>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</si>
  <si>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</si>
  <si>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</si>
  <si>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</si>
  <si>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</si>
  <si>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</si>
  <si>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</si>
  <si>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</si>
  <si>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</si>
  <si>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</si>
  <si>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</si>
  <si>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</si>
  <si>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</si>
  <si>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</si>
  <si>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</si>
  <si>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</si>
  <si>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</si>
  <si>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</si>
  <si>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</si>
  <si>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</si>
  <si>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</si>
  <si>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</si>
  <si>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</si>
  <si>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</si>
  <si>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</si>
  <si>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</si>
  <si>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</si>
  <si>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</si>
  <si>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</si>
  <si>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</si>
  <si>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</si>
  <si>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</si>
  <si>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</si>
  <si>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</si>
  <si>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</si>
  <si>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</si>
  <si>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</si>
  <si>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</si>
  <si>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</si>
  <si>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</si>
  <si>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</si>
  <si>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</si>
  <si>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</si>
  <si>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</si>
  <si>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</si>
  <si>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</si>
  <si>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</si>
  <si>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</si>
  <si>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</si>
  <si>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</si>
  <si>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</si>
  <si>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</si>
  <si>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</si>
  <si>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</si>
  <si>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</si>
  <si>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</si>
  <si>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</si>
  <si>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</si>
  <si>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</si>
  <si>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</si>
  <si>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</si>
  <si>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</si>
  <si>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</si>
  <si>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</si>
  <si>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</si>
  <si>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</si>
  <si>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</si>
  <si>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</si>
  <si>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</si>
  <si>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</si>
  <si>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</si>
  <si>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</si>
  <si>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</si>
  <si>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</si>
  <si>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</si>
  <si>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</si>
  <si>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</si>
  <si>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</si>
  <si>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</si>
  <si>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</si>
  <si>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</si>
  <si>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</si>
  <si>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</si>
  <si>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</si>
  <si>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</si>
  <si>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</si>
  <si>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</si>
  <si>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</si>
  <si>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</si>
  <si>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</si>
  <si>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</si>
  <si>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</si>
  <si>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</si>
  <si>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</si>
  <si>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</si>
  <si>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</si>
  <si>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</si>
  <si>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</si>
  <si>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</si>
  <si>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</si>
  <si>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</si>
  <si>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</si>
  <si>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</si>
  <si>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</si>
  <si>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</si>
  <si>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</si>
  <si>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</si>
  <si>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</si>
  <si>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</si>
  <si>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</si>
  <si>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</si>
  <si>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</si>
  <si>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</si>
  <si>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</si>
  <si>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</si>
  <si>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</si>
  <si>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</si>
  <si>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</si>
  <si>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</si>
  <si>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</si>
  <si>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</si>
  <si>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</si>
  <si>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</si>
  <si>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</si>
  <si>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</si>
  <si>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</si>
  <si>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</si>
  <si>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</si>
  <si>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</si>
  <si>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</si>
  <si>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</si>
  <si>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</si>
  <si>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</si>
  <si>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</si>
  <si>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</si>
  <si>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</si>
  <si>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</si>
  <si>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</si>
  <si>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</si>
  <si>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</si>
  <si>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</si>
  <si>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</si>
  <si>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</si>
  <si>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</si>
  <si>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</si>
  <si>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</si>
  <si>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</si>
  <si>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</si>
  <si>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</si>
  <si>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</si>
  <si>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</si>
  <si>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</si>
  <si>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</si>
  <si>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</si>
  <si>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</si>
  <si>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</si>
  <si>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</si>
  <si>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</si>
  <si>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</si>
  <si>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</si>
  <si>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</si>
  <si>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</si>
  <si>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</si>
  <si>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</si>
  <si>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</si>
  <si>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</si>
  <si>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</si>
  <si>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</si>
  <si>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</si>
  <si>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</si>
  <si>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</si>
  <si>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</si>
  <si>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</si>
  <si>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</si>
  <si>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</si>
  <si>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</si>
  <si>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</si>
  <si>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</si>
  <si>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</si>
  <si>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</si>
  <si>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</si>
  <si>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</si>
  <si>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</si>
  <si>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</si>
  <si>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</si>
  <si>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</si>
  <si>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</si>
  <si>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</si>
  <si>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</si>
  <si>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</si>
  <si>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</si>
  <si>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</si>
  <si>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</si>
  <si>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</si>
  <si>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</si>
  <si>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</si>
  <si>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</si>
  <si>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</si>
  <si>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</si>
  <si>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</si>
  <si>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</si>
  <si>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</si>
  <si>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</si>
  <si>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</si>
  <si>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</si>
  <si>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</si>
  <si>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</si>
  <si>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</si>
  <si>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</si>
  <si>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</si>
  <si>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</si>
  <si>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</si>
  <si>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</si>
  <si>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</si>
  <si>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</si>
  <si>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</si>
  <si>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</si>
  <si>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</si>
  <si>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</si>
  <si>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</si>
  <si>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</si>
  <si>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</si>
  <si>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</si>
  <si>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</si>
  <si>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</si>
  <si>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</si>
  <si>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</si>
  <si>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</si>
  <si>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</si>
  <si>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</si>
  <si>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</si>
  <si>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</si>
  <si>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</si>
  <si>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</si>
  <si>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</si>
  <si>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</si>
  <si>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</si>
  <si>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</si>
  <si>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</si>
  <si>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</si>
  <si>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</si>
  <si>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</si>
  <si>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</si>
  <si>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</si>
  <si>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</si>
  <si>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</si>
  <si>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</si>
  <si>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</si>
  <si>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</si>
  <si>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</si>
  <si>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</si>
  <si>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</si>
  <si>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</si>
  <si>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</si>
  <si>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</si>
  <si>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</si>
  <si>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</si>
  <si>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</si>
  <si>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</si>
  <si>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</si>
  <si>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</si>
  <si>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</si>
  <si>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</si>
  <si>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</si>
  <si>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</si>
  <si>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</si>
  <si>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</si>
  <si>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</si>
  <si>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</si>
  <si>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</si>
  <si>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</si>
  <si>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</si>
  <si>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</si>
  <si>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</si>
  <si>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</si>
  <si>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</si>
  <si>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</si>
  <si>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</si>
  <si>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</si>
  <si>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</si>
  <si>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</si>
  <si>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</si>
  <si>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</si>
  <si>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</si>
  <si>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</si>
  <si>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</si>
  <si>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</si>
  <si>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</si>
  <si>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</si>
  <si>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</si>
  <si>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</si>
  <si>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</si>
  <si>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</si>
  <si>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</si>
  <si>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</si>
  <si>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</si>
  <si>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</si>
  <si>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</si>
  <si>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</si>
  <si>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</si>
  <si>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</si>
  <si>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</si>
  <si>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</si>
  <si>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</si>
  <si>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</si>
  <si>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</si>
  <si>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</si>
  <si>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</si>
  <si>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</si>
  <si>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</si>
  <si>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</si>
  <si>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</si>
  <si>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</si>
  <si>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</si>
  <si>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</si>
  <si>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</si>
  <si>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</si>
  <si>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</si>
  <si>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</si>
  <si>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</si>
  <si>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</si>
  <si>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</si>
  <si>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</si>
  <si>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</si>
  <si>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</si>
  <si>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</si>
  <si>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</si>
  <si>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</si>
  <si>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</si>
  <si>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</si>
  <si>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</si>
  <si>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</si>
  <si>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</si>
  <si>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</si>
  <si>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</si>
  <si>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</si>
  <si>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</si>
  <si>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</si>
  <si>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</si>
  <si>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</si>
  <si>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</si>
  <si>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</si>
  <si>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</si>
  <si>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</si>
  <si>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</si>
  <si>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</si>
  <si>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</si>
  <si>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</si>
  <si>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</si>
  <si>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</si>
  <si>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</si>
  <si>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</si>
  <si>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</si>
  <si>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</si>
  <si>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</si>
  <si>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</si>
  <si>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</si>
  <si>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</si>
  <si>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</si>
  <si>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</si>
  <si>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</si>
  <si>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</si>
  <si>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</si>
  <si>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</si>
  <si>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</si>
  <si>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</si>
  <si>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</si>
  <si>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</si>
  <si>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</si>
  <si>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</si>
  <si>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</si>
  <si>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</si>
  <si>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</si>
  <si>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</si>
  <si>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</si>
  <si>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</si>
  <si>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</si>
  <si>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</si>
  <si>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</si>
  <si>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</si>
  <si>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</si>
  <si>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</si>
  <si>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</si>
  <si>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</si>
  <si>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</si>
  <si>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</si>
  <si>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</si>
  <si>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</si>
  <si>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</si>
  <si>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</si>
  <si>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</si>
  <si>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</si>
  <si>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</si>
  <si>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</si>
  <si>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</si>
  <si>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</si>
  <si>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</si>
  <si>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</si>
  <si>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</si>
  <si>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</si>
  <si>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</si>
  <si>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</si>
  <si>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</si>
  <si>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</si>
  <si>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</si>
  <si>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</si>
  <si>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</si>
  <si>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</si>
  <si>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</si>
  <si>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</si>
  <si>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</si>
  <si>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</si>
  <si>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</si>
  <si>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</si>
  <si>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</si>
  <si>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</si>
  <si>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</si>
  <si>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</si>
  <si>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</si>
  <si>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</si>
  <si>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</si>
  <si>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</si>
  <si>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</si>
  <si>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</si>
  <si>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</si>
  <si>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</si>
  <si>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</si>
  <si>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</si>
  <si>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</si>
  <si>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</si>
  <si>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</si>
  <si>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</si>
  <si>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</si>
  <si>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</si>
  <si>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</si>
  <si>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</si>
  <si>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</si>
  <si>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</si>
  <si>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</si>
  <si>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</si>
  <si>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</si>
  <si>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</si>
  <si>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</si>
  <si>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</si>
  <si>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</si>
  <si>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</si>
  <si>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</si>
  <si>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</si>
  <si>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</si>
  <si>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</si>
  <si>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</si>
  <si>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</si>
  <si>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</si>
  <si>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</si>
  <si>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</si>
  <si>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</si>
  <si>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</si>
  <si>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</si>
  <si>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</si>
  <si>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</si>
  <si>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</si>
  <si>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</si>
  <si>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</si>
  <si>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</si>
  <si>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</si>
  <si>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</si>
  <si>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</si>
  <si>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</si>
  <si>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</si>
  <si>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</si>
  <si>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</si>
  <si>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</si>
  <si>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</si>
  <si>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</si>
  <si>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</si>
  <si>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</si>
  <si>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</si>
  <si>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</si>
  <si>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</si>
  <si>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</si>
  <si>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</si>
  <si>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</si>
  <si>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</si>
  <si>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</si>
  <si>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</si>
  <si>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</si>
  <si>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</si>
  <si>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</si>
  <si>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</si>
  <si>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</si>
  <si>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</si>
  <si>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</si>
  <si>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</si>
  <si>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</si>
  <si>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</si>
  <si>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</si>
  <si>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</si>
  <si>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</si>
  <si>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</si>
  <si>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</si>
  <si>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</si>
  <si>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</si>
  <si>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</si>
  <si>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</si>
  <si>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</si>
  <si>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</si>
  <si>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</si>
  <si>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</si>
  <si>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</si>
  <si>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</si>
  <si>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</si>
  <si>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</si>
  <si>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</si>
  <si>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</si>
  <si>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</si>
  <si>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</si>
  <si>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</si>
  <si>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</si>
  <si>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</si>
  <si>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</si>
  <si>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</si>
  <si>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</si>
  <si>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</si>
  <si>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</si>
  <si>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</si>
  <si>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</si>
  <si>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</si>
  <si>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</si>
  <si>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</si>
  <si>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</si>
  <si>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</si>
  <si>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</si>
  <si>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</si>
  <si>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</si>
  <si>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</si>
  <si>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</si>
  <si>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</si>
  <si>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</si>
  <si>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</si>
  <si>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</si>
  <si>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</si>
  <si>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</si>
  <si>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</si>
  <si>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</si>
  <si>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</si>
  <si>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</si>
  <si>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</si>
  <si>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</si>
  <si>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</si>
  <si>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</si>
  <si>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</si>
  <si>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</si>
  <si>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</si>
  <si>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</si>
  <si>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</si>
  <si>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</si>
  <si>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</si>
  <si>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</si>
  <si>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</si>
  <si>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</si>
  <si>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</si>
  <si>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</si>
  <si>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</si>
  <si>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</si>
  <si>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</si>
  <si>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</si>
  <si>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</si>
  <si>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</si>
  <si>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</si>
  <si>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</si>
  <si>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</si>
  <si>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</si>
  <si>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</si>
  <si>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</si>
  <si>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</si>
  <si>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</si>
  <si>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</si>
  <si>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</si>
  <si>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</si>
  <si>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</si>
  <si>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</si>
  <si>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</si>
  <si>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</si>
  <si>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</si>
  <si>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</si>
  <si>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</si>
  <si>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</si>
  <si>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</si>
  <si>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</si>
  <si>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</si>
  <si>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</si>
  <si>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</si>
  <si>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</si>
  <si>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</si>
  <si>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</si>
  <si>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</si>
  <si>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</si>
  <si>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</si>
  <si>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</si>
  <si>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</si>
  <si>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</si>
  <si>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</si>
  <si>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</si>
  <si>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</si>
  <si>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</si>
  <si>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</si>
  <si>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</si>
  <si>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</si>
  <si>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</si>
  <si>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</si>
  <si>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</si>
  <si>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</si>
  <si>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</si>
  <si>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</si>
  <si>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</si>
  <si>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</si>
  <si>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</si>
  <si>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</si>
  <si>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</si>
  <si>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</si>
  <si>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</si>
  <si>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</si>
  <si>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</si>
  <si>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</si>
  <si>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</si>
  <si>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</si>
  <si>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</si>
  <si>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</si>
  <si>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</si>
  <si>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</si>
  <si>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</si>
  <si>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</si>
  <si>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</si>
  <si>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</si>
  <si>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</si>
  <si>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</si>
  <si>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</si>
  <si>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</si>
  <si>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</si>
  <si>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</si>
  <si>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</si>
  <si>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</si>
  <si>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</si>
  <si>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</si>
  <si>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</si>
  <si>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</si>
  <si>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</si>
  <si>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</si>
  <si>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</si>
  <si>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</si>
  <si>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</si>
  <si>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</si>
  <si>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</si>
  <si>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</si>
  <si>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</si>
  <si>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</si>
  <si>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</si>
  <si>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</si>
  <si>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</si>
  <si>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</si>
  <si>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</si>
  <si>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</si>
  <si>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</si>
  <si>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</si>
  <si>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</si>
  <si>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</si>
  <si>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</si>
  <si>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</si>
  <si>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</si>
  <si>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</si>
  <si>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</si>
  <si>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</si>
  <si>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</si>
  <si>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</si>
  <si>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</si>
  <si>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</si>
  <si>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</si>
  <si>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</si>
  <si>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</si>
  <si>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</si>
  <si>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</si>
  <si>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</si>
  <si>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</si>
  <si>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</si>
  <si>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</si>
  <si>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</si>
  <si>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</si>
  <si>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</si>
  <si>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</si>
  <si>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</si>
  <si>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</si>
  <si>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</si>
  <si>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</si>
  <si>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</si>
  <si>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</si>
  <si>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</si>
  <si>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</si>
  <si>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</si>
  <si>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</si>
  <si>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</si>
  <si>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</si>
  <si>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</si>
  <si>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</si>
  <si>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</si>
  <si>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</si>
  <si>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</si>
  <si>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</si>
  <si>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</si>
  <si>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</si>
  <si>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</si>
  <si>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</si>
  <si>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</si>
  <si>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</si>
  <si>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</si>
  <si>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</si>
  <si>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</si>
  <si>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</si>
  <si>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</si>
  <si>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</si>
  <si>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</si>
  <si>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</si>
  <si>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</si>
  <si>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</si>
  <si>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</si>
  <si>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</si>
  <si>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</si>
  <si>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</si>
  <si>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</si>
  <si>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</si>
  <si>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</si>
  <si>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</si>
  <si>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</si>
  <si>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</si>
  <si>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</si>
  <si>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</si>
  <si>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</si>
  <si>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</si>
  <si>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</si>
  <si>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</si>
  <si>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</si>
  <si>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</si>
  <si>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</si>
  <si>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</si>
  <si>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</si>
  <si>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</si>
  <si>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</si>
  <si>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</si>
  <si>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</si>
  <si>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</si>
  <si>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</si>
  <si>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</si>
  <si>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</si>
  <si>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</si>
  <si>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</si>
  <si>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</si>
  <si>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</si>
  <si>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</si>
  <si>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</si>
  <si>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</si>
  <si>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</si>
  <si>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</si>
  <si>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</si>
  <si>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</si>
  <si>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</si>
  <si>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</si>
  <si>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</si>
  <si>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</si>
  <si>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</si>
  <si>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</si>
  <si>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</si>
  <si>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</si>
  <si>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</si>
  <si>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</si>
  <si>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</si>
  <si>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</si>
  <si>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</si>
  <si>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</si>
  <si>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</si>
  <si>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</si>
  <si>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</si>
  <si>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</si>
  <si>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</si>
  <si>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</si>
  <si>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</si>
  <si>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</si>
  <si>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</si>
  <si>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</si>
  <si>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</si>
  <si>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</si>
  <si>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</si>
  <si>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</si>
  <si>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</si>
  <si>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</si>
  <si>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</si>
  <si>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</si>
  <si>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</si>
  <si>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</si>
  <si>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</si>
  <si>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</si>
  <si>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</si>
  <si>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</si>
  <si>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</si>
  <si>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</si>
  <si>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</si>
  <si>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</si>
  <si>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</si>
  <si>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</si>
  <si>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</si>
  <si>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</si>
  <si>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</si>
  <si>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</si>
  <si>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</si>
  <si>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</si>
  <si>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</si>
  <si>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</si>
  <si>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</si>
  <si>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</si>
  <si>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</si>
  <si>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</si>
  <si>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</si>
  <si>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</si>
  <si>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</si>
  <si>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</si>
  <si>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</si>
  <si>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</si>
  <si>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</si>
  <si>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</si>
  <si>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</si>
  <si>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</si>
  <si>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</si>
  <si>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</si>
  <si>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</si>
  <si>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</si>
  <si>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</si>
  <si>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</si>
  <si>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</si>
  <si>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</si>
  <si>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</si>
  <si>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</si>
  <si>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</si>
  <si>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</si>
  <si>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</si>
  <si>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</si>
  <si>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</si>
  <si>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</si>
  <si>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</si>
  <si>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</si>
  <si>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</si>
  <si>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</si>
  <si>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</si>
  <si>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</si>
  <si>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</si>
  <si>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</si>
  <si>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</si>
  <si>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</si>
  <si>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</si>
  <si>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</si>
  <si>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</si>
  <si>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</si>
  <si>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</si>
  <si>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</si>
  <si>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</si>
  <si>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</si>
  <si>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</si>
  <si>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</si>
  <si>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</si>
  <si>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</si>
  <si>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</si>
  <si>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</si>
  <si>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</si>
  <si>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</si>
  <si>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</si>
  <si>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</si>
  <si>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</si>
  <si>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</si>
  <si>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</si>
  <si>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</si>
  <si>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</si>
  <si>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</si>
  <si>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</si>
  <si>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</si>
  <si>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</si>
  <si>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</si>
  <si>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</si>
  <si>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</si>
  <si>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</si>
  <si>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</si>
  <si>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</si>
  <si>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</si>
  <si>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</si>
  <si>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</si>
  <si>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</si>
  <si>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</si>
  <si>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</si>
  <si>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</si>
  <si>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</si>
  <si>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</si>
  <si>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</si>
  <si>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</si>
  <si>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</si>
  <si>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</si>
  <si>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</si>
  <si>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</si>
  <si>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</si>
  <si>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</si>
  <si>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</si>
  <si>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</si>
  <si>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</si>
  <si>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</si>
  <si>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</si>
  <si>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</si>
  <si>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</si>
  <si>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</si>
  <si>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</si>
  <si>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</si>
  <si>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</si>
  <si>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</si>
  <si>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</si>
  <si>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</si>
  <si>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</si>
  <si>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</si>
  <si>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</si>
  <si>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</si>
  <si>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</si>
  <si>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</si>
  <si>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</si>
  <si>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</si>
  <si>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</si>
  <si>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</si>
  <si>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</si>
  <si>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</si>
  <si>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</si>
  <si>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</si>
  <si>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</si>
  <si>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</si>
  <si>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</si>
  <si>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</si>
  <si>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</si>
  <si>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</si>
  <si>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</si>
  <si>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</si>
  <si>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</si>
  <si>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</si>
  <si>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</si>
  <si>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</si>
  <si>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</si>
  <si>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</si>
  <si>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</si>
  <si>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</si>
  <si>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</si>
  <si>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</si>
  <si>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</si>
  <si>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</si>
  <si>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</si>
  <si>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</si>
  <si>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</si>
  <si>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</si>
  <si>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</si>
  <si>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</si>
  <si>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</si>
  <si>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</si>
  <si>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</si>
  <si>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</si>
  <si>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</si>
  <si>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</si>
  <si>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</si>
  <si>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</si>
  <si>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</si>
  <si>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</si>
  <si>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</si>
  <si>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</si>
  <si>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</si>
  <si>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</si>
  <si>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</si>
  <si>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</si>
  <si>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</si>
  <si>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</si>
  <si>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</si>
  <si>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</si>
  <si>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</si>
  <si>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</si>
  <si>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</si>
  <si>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</si>
  <si>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</si>
  <si>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</si>
  <si>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</si>
  <si>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</si>
  <si>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</si>
  <si>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</si>
  <si>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</si>
  <si>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</si>
  <si>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</si>
  <si>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</si>
  <si>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</si>
  <si>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</si>
  <si>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</si>
  <si>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</si>
  <si>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</si>
  <si>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</si>
  <si>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</si>
  <si>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</si>
  <si>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</si>
  <si>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</si>
  <si>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</si>
  <si>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</si>
  <si>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</si>
  <si>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</si>
  <si>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</si>
  <si>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</si>
  <si>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</si>
  <si>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</si>
  <si>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</si>
  <si>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</si>
  <si>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</si>
  <si>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</si>
  <si>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</si>
  <si>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</si>
  <si>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</si>
  <si>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</si>
  <si>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</si>
  <si>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</si>
  <si>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</si>
  <si>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</si>
  <si>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</si>
  <si>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</si>
  <si>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</si>
  <si>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</si>
  <si>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</si>
  <si>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</si>
  <si>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</si>
  <si>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</si>
  <si>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</si>
  <si>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</si>
  <si>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</si>
  <si>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</si>
  <si>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</si>
  <si>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</si>
  <si>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</si>
  <si>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</si>
  <si>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</si>
  <si>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</si>
  <si>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</si>
  <si>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</si>
  <si>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</si>
  <si>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</si>
  <si>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</si>
  <si>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</si>
  <si>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</si>
  <si>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</si>
  <si>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</si>
  <si>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</si>
  <si>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</si>
  <si>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</si>
  <si>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</si>
  <si>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</si>
  <si>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</si>
  <si>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</si>
  <si>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</si>
  <si>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</si>
  <si>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</si>
  <si>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</si>
  <si>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</si>
  <si>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</si>
  <si>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</si>
  <si>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</si>
  <si>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</si>
  <si>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</si>
  <si>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</si>
  <si>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</si>
  <si>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</si>
  <si>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</si>
  <si>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</si>
  <si>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</si>
  <si>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</si>
  <si>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</si>
  <si>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</si>
  <si>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</si>
  <si>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</si>
  <si>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</si>
  <si>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</si>
  <si>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</si>
  <si>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</si>
  <si>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</si>
  <si>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</si>
  <si>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</si>
  <si>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</si>
  <si>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</si>
  <si>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</si>
  <si>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</si>
  <si>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</si>
  <si>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</si>
  <si>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</si>
  <si>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</si>
  <si>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</si>
  <si>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</si>
  <si>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</si>
  <si>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</si>
  <si>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</si>
  <si>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</si>
  <si>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</si>
  <si>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</si>
  <si>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</si>
  <si>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</si>
  <si>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</si>
  <si>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</si>
  <si>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</si>
  <si>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</si>
  <si>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</si>
  <si>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</si>
  <si>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</si>
  <si>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</si>
  <si>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</si>
  <si>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</si>
  <si>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</si>
  <si>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</si>
  <si>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</si>
  <si>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</si>
  <si>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</si>
  <si>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</si>
  <si>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</si>
  <si>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</si>
  <si>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</si>
  <si>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</si>
  <si>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</si>
  <si>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</si>
  <si>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</si>
  <si>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</si>
  <si>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</si>
  <si>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</si>
  <si>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</si>
  <si>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</si>
  <si>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</si>
  <si>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</si>
  <si>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</si>
  <si>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</si>
  <si>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</si>
  <si>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</si>
  <si>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</si>
  <si>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</si>
  <si>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</si>
  <si>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</si>
  <si>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</si>
  <si>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</si>
  <si>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</si>
  <si>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</si>
  <si>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</si>
  <si>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</si>
  <si>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</si>
  <si>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</si>
  <si>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</si>
  <si>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</si>
  <si>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</si>
  <si>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</si>
  <si>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</si>
  <si>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</si>
  <si>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</si>
  <si>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</si>
  <si>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</si>
  <si>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</si>
  <si>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</si>
  <si>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</si>
  <si>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</si>
  <si>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</si>
  <si>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</si>
  <si>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</si>
  <si>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</si>
  <si>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</si>
  <si>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</si>
  <si>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</si>
  <si>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</si>
  <si>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</si>
  <si>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</si>
  <si>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</si>
  <si>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</si>
  <si>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</si>
  <si>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</si>
  <si>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</si>
  <si>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</si>
  <si>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</si>
  <si>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</si>
  <si>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</si>
  <si>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</si>
  <si>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</si>
  <si>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</si>
  <si>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</si>
  <si>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</si>
  <si>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</si>
  <si>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</si>
  <si>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</si>
  <si>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</si>
  <si>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</si>
  <si>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</si>
  <si>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</si>
  <si>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</si>
  <si>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</si>
  <si>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</si>
  <si>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</si>
  <si>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</si>
  <si>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</si>
  <si>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</si>
  <si>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</si>
  <si>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</si>
  <si>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</si>
  <si>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</si>
  <si>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</si>
  <si>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</si>
  <si>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</si>
  <si>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</si>
  <si>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</si>
  <si>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</si>
  <si>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</si>
  <si>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</si>
  <si>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</si>
  <si>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</si>
  <si>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</si>
  <si>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</si>
  <si>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</si>
  <si>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</si>
  <si>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</si>
  <si>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</si>
  <si>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</si>
  <si>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</si>
  <si>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</si>
  <si>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</si>
  <si>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</si>
  <si>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</si>
  <si>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</si>
  <si>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</si>
  <si>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</si>
  <si>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</si>
  <si>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</si>
  <si>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</si>
  <si>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</si>
  <si>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</si>
  <si>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</si>
  <si>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</si>
  <si>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</si>
  <si>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</si>
  <si>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</si>
  <si>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</si>
  <si>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</si>
  <si>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</si>
  <si>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</si>
  <si>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</si>
  <si>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</si>
  <si>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</si>
  <si>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</si>
  <si>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</si>
  <si>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</si>
  <si>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</si>
  <si>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</si>
  <si>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</si>
  <si>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</si>
  <si>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</si>
  <si>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</si>
  <si>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</si>
  <si>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</si>
  <si>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</si>
  <si>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</si>
  <si>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</si>
  <si>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</si>
  <si>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</si>
  <si>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</si>
  <si>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</si>
  <si>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</si>
  <si>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</si>
  <si>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</si>
  <si>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</si>
  <si>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</si>
  <si>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</si>
  <si>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</si>
  <si>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</si>
  <si>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</si>
  <si>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</si>
  <si>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</si>
  <si>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</si>
  <si>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</si>
  <si>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</si>
  <si>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</si>
  <si>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</si>
  <si>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</si>
  <si>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</si>
  <si>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</si>
  <si>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</si>
  <si>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</si>
  <si>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</si>
  <si>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</si>
  <si>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</si>
  <si>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</si>
  <si>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</si>
  <si>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</si>
  <si>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</si>
  <si>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</si>
  <si>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</si>
  <si>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</si>
  <si>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</si>
  <si>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</si>
  <si>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</si>
  <si>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</si>
  <si>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</si>
  <si>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</si>
  <si>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</si>
  <si>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</si>
  <si>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</si>
  <si>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</si>
  <si>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</si>
  <si>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</si>
  <si>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</si>
  <si>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</si>
  <si>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</si>
  <si>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</si>
  <si>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</si>
  <si>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</si>
  <si>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</si>
  <si>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</si>
  <si>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</si>
  <si>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</si>
  <si>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</si>
  <si>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</si>
  <si>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</si>
  <si>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</si>
  <si>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</si>
  <si>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</si>
  <si>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</si>
  <si>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</si>
  <si>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</si>
  <si>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</si>
  <si>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</si>
  <si>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</si>
  <si>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</si>
  <si>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</si>
  <si>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</si>
  <si>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</si>
  <si>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</si>
  <si>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</si>
  <si>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</si>
  <si>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</si>
  <si>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</si>
  <si>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</si>
  <si>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</si>
  <si>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</si>
  <si>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</si>
  <si>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</si>
  <si>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</si>
  <si>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</si>
  <si>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</si>
  <si>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</si>
  <si>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</si>
  <si>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</si>
  <si>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</si>
  <si>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</si>
  <si>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</si>
  <si>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</si>
  <si>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</si>
  <si>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</si>
  <si>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</si>
  <si>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</si>
  <si>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</si>
  <si>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</si>
  <si>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</si>
  <si>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</si>
  <si>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</si>
  <si>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</si>
  <si>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</si>
  <si>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</si>
  <si>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</si>
  <si>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</si>
  <si>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</si>
  <si>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</si>
  <si>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</si>
  <si>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</si>
  <si>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</si>
  <si>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</si>
  <si>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</si>
  <si>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</si>
  <si>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</si>
  <si>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</si>
  <si>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</si>
  <si>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</si>
  <si>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</si>
  <si>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</si>
  <si>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</si>
  <si>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</si>
  <si>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</si>
  <si>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</si>
  <si>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</si>
  <si>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</si>
  <si>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</si>
  <si>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</si>
  <si>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</si>
  <si>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</si>
  <si>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</si>
  <si>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</si>
  <si>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</si>
  <si>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</si>
  <si>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</si>
  <si>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</si>
  <si>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</si>
  <si>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</si>
  <si>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</si>
  <si>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</si>
  <si>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</si>
  <si>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</si>
  <si>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</si>
  <si>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</si>
  <si>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</si>
  <si>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</si>
  <si>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</si>
  <si>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</si>
  <si>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</si>
  <si>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</si>
  <si>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</si>
  <si>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</si>
  <si>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</si>
  <si>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</si>
  <si>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</si>
  <si>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</si>
  <si>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</si>
  <si>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</si>
  <si>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</si>
  <si>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</si>
  <si>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</si>
  <si>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</si>
  <si>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</si>
  <si>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</si>
  <si>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</si>
  <si>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</si>
  <si>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</si>
  <si>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</si>
  <si>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</si>
  <si>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</si>
  <si>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</si>
  <si>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</si>
  <si>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</si>
  <si>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</si>
  <si>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</si>
  <si>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</si>
  <si>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</si>
  <si>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</si>
  <si>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</si>
  <si>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</si>
  <si>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</si>
  <si>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</si>
  <si>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</si>
  <si>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</si>
  <si>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</si>
  <si>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</si>
  <si>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</si>
  <si>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</si>
  <si>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</si>
  <si>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</si>
  <si>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</si>
  <si>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</si>
  <si>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</si>
  <si>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</si>
  <si>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</si>
  <si>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</si>
  <si>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</si>
  <si>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</si>
  <si>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</si>
  <si>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</si>
  <si>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</si>
  <si>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</si>
  <si>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</si>
  <si>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</si>
  <si>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</si>
  <si>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</si>
  <si>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</si>
  <si>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</si>
  <si>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</si>
  <si>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</si>
  <si>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</si>
  <si>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</si>
  <si>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</si>
  <si>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</si>
  <si>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</si>
  <si>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</si>
  <si>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</si>
  <si>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</si>
  <si>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</si>
  <si>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</si>
  <si>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</si>
  <si>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</si>
  <si>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</si>
  <si>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</si>
  <si>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</si>
  <si>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</si>
  <si>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</si>
  <si>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</si>
  <si>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</si>
  <si>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</si>
  <si>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</si>
  <si>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</si>
  <si>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</si>
  <si>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</si>
  <si>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</si>
  <si>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</si>
  <si>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</si>
  <si>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</si>
  <si>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</si>
  <si>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</si>
  <si>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</si>
  <si>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</si>
  <si>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</si>
  <si>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</si>
  <si>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</si>
  <si>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</si>
  <si>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</si>
  <si>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</si>
  <si>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</si>
  <si>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</si>
  <si>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</si>
  <si>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</si>
  <si>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</si>
  <si>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</si>
  <si>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</si>
  <si>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</si>
  <si>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</si>
  <si>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</si>
  <si>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</si>
  <si>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</si>
  <si>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</si>
  <si>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</si>
  <si>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</si>
  <si>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</si>
  <si>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</si>
  <si>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</si>
  <si>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</si>
  <si>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</si>
  <si>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</si>
  <si>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</si>
  <si>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</si>
  <si>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</si>
  <si>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</si>
  <si>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</si>
  <si>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</si>
  <si>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</si>
  <si>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</si>
  <si>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</si>
  <si>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</si>
  <si>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</si>
  <si>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</si>
  <si>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</si>
  <si>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</si>
  <si>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</si>
  <si>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</si>
  <si>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</si>
  <si>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</si>
  <si>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</si>
  <si>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</si>
  <si>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</si>
  <si>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</si>
  <si>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</si>
  <si>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</si>
  <si>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</si>
  <si>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</si>
  <si>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</si>
  <si>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</si>
  <si>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</si>
  <si>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</si>
  <si>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</si>
  <si>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</si>
  <si>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</si>
  <si>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</si>
  <si>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</si>
  <si>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</si>
  <si>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</si>
  <si>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</si>
  <si>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</si>
  <si>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</si>
  <si>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</si>
  <si>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</si>
  <si>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</si>
  <si>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</si>
  <si>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</si>
  <si>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</si>
  <si>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</si>
  <si>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</si>
  <si>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</si>
  <si>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</si>
  <si>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</si>
  <si>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</si>
  <si>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</si>
  <si>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</si>
  <si>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</si>
  <si>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</si>
  <si>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</si>
  <si>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</si>
  <si>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</si>
  <si>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</si>
  <si>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</si>
  <si>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</si>
  <si>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</si>
  <si>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</si>
  <si>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</si>
  <si>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</si>
  <si>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</si>
  <si>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</si>
  <si>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</si>
  <si>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</si>
  <si>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</si>
  <si>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</si>
  <si>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</si>
  <si>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</si>
  <si>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</si>
  <si>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</si>
  <si>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</si>
  <si>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</si>
  <si>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</si>
  <si>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</si>
  <si>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</si>
  <si>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</si>
  <si>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</si>
  <si>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</si>
  <si>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</si>
  <si>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</si>
  <si>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</si>
  <si>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</si>
  <si>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</si>
  <si>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</si>
  <si>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</si>
  <si>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</si>
  <si>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</si>
  <si>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</si>
  <si>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</si>
  <si>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</si>
  <si>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</si>
  <si>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</si>
  <si>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</si>
  <si>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</si>
  <si>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</si>
  <si>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</si>
  <si>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</si>
  <si>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</si>
  <si>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</si>
  <si>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</si>
  <si>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</si>
  <si>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</si>
  <si>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</si>
  <si>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</si>
  <si>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</si>
  <si>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</si>
  <si>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</si>
  <si>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</si>
  <si>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</si>
  <si>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</si>
  <si>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</si>
  <si>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</si>
  <si>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</si>
  <si>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</si>
  <si>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</si>
  <si>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</si>
  <si>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</si>
  <si>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</si>
  <si>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</si>
  <si>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</si>
  <si>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</si>
  <si>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</si>
  <si>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</si>
  <si>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</si>
  <si>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</si>
  <si>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</si>
  <si>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</si>
  <si>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</si>
  <si>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</si>
  <si>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</si>
  <si>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</si>
  <si>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</si>
  <si>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</si>
  <si>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</si>
  <si>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</si>
  <si>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</si>
  <si>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</si>
  <si>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</si>
  <si>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</si>
  <si>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</si>
  <si>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</si>
  <si>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</si>
  <si>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</si>
  <si>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</si>
  <si>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</si>
  <si>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</si>
  <si>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</si>
  <si>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</si>
  <si>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</si>
  <si>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</si>
  <si>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</si>
  <si>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</si>
  <si>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</si>
  <si>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</si>
  <si>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</si>
  <si>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</si>
  <si>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</si>
  <si>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</si>
  <si>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</si>
  <si>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</si>
  <si>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</si>
  <si>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</si>
  <si>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</si>
  <si>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</si>
  <si>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</si>
  <si>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</si>
  <si>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</si>
  <si>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</si>
  <si>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</si>
  <si>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</si>
  <si>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</si>
  <si>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</si>
  <si>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</si>
  <si>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</si>
  <si>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</si>
  <si>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</si>
  <si>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</si>
  <si>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</si>
  <si>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</si>
  <si>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</si>
  <si>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</si>
  <si>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</si>
  <si>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</si>
  <si>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</si>
  <si>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</si>
  <si>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</si>
  <si>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</si>
  <si>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</si>
  <si>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</si>
  <si>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</si>
  <si>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</si>
  <si>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</si>
  <si>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</si>
  <si>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</si>
  <si>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</si>
  <si>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</si>
  <si>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</si>
  <si>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</si>
  <si>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</si>
  <si>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</si>
  <si>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</si>
  <si>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</si>
  <si>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</si>
  <si>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</si>
  <si>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</si>
  <si>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</si>
  <si>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</si>
  <si>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</si>
  <si>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</si>
  <si>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</si>
  <si>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</si>
  <si>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</si>
  <si>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</si>
  <si>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</si>
  <si>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</si>
  <si>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</si>
  <si>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</si>
  <si>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</si>
  <si>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</si>
  <si>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</si>
  <si>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</si>
  <si>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</si>
  <si>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</si>
  <si>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</si>
  <si>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</si>
  <si>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</si>
  <si>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</si>
  <si>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</si>
  <si>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</si>
  <si>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</si>
  <si>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</si>
  <si>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</si>
  <si>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</si>
  <si>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</si>
  <si>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</si>
  <si>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</si>
  <si>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</si>
  <si>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</si>
  <si>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</si>
  <si>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</si>
  <si>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</si>
  <si>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</si>
  <si>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</si>
  <si>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</si>
  <si>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</si>
  <si>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</si>
  <si>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</si>
  <si>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</si>
  <si>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</si>
  <si>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</si>
  <si>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</si>
  <si>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</si>
  <si>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</si>
  <si>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</si>
  <si>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</si>
  <si>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</si>
  <si>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</si>
  <si>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</si>
  <si>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</si>
  <si>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</si>
  <si>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</si>
  <si>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</si>
  <si>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</si>
  <si>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</si>
  <si>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</si>
  <si>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</si>
  <si>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</si>
  <si>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</si>
  <si>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</si>
  <si>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</si>
  <si>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</si>
  <si>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</si>
  <si>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</si>
  <si>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</si>
  <si>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</si>
  <si>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</si>
  <si>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</si>
  <si>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</si>
  <si>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</si>
  <si>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</si>
  <si>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</si>
  <si>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</si>
  <si>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</si>
  <si>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</si>
  <si>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</si>
  <si>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</si>
  <si>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</si>
  <si>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</si>
  <si>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</si>
  <si>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</si>
  <si>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</si>
  <si>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</si>
  <si>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</si>
  <si>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</si>
  <si>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</si>
  <si>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</si>
  <si>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</si>
  <si>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</si>
  <si>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</si>
  <si>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</si>
  <si>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</si>
  <si>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</si>
  <si>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</si>
  <si>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</si>
  <si>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</si>
  <si>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</si>
  <si>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</si>
  <si>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</si>
  <si>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</si>
  <si>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</si>
  <si>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</si>
  <si>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</si>
  <si>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</si>
  <si>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</si>
  <si>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</si>
  <si>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</si>
  <si>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</si>
  <si>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</si>
  <si>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</si>
  <si>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</si>
  <si>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</si>
  <si>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</si>
  <si>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</si>
  <si>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</si>
  <si>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</si>
  <si>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</si>
  <si>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</si>
  <si>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</si>
  <si>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</si>
  <si>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</si>
  <si>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</si>
  <si>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</si>
  <si>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</si>
  <si>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</si>
  <si>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</si>
  <si>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</si>
  <si>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</si>
  <si>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</si>
  <si>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</si>
  <si>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</si>
  <si>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</si>
  <si>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</si>
  <si>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</si>
  <si>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</si>
  <si>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</si>
  <si>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</si>
  <si>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</si>
  <si>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</si>
  <si>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</si>
  <si>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</si>
  <si>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</si>
  <si>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</si>
  <si>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</si>
  <si>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</si>
  <si>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</si>
  <si>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</si>
  <si>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</si>
  <si>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</si>
  <si>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</si>
  <si>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</si>
  <si>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</si>
  <si>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</si>
  <si>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</si>
  <si>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</si>
  <si>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</si>
  <si>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</si>
  <si>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</si>
  <si>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</si>
  <si>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</si>
  <si>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</si>
  <si>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</si>
  <si>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</si>
  <si>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</si>
  <si>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</si>
  <si>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</si>
  <si>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</si>
  <si>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</si>
  <si>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</si>
  <si>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</si>
  <si>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</si>
  <si>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</si>
  <si>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</si>
  <si>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</si>
  <si>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</si>
  <si>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</si>
  <si>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</si>
  <si>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</si>
  <si>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</si>
  <si>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</si>
  <si>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</si>
  <si>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</si>
  <si>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</si>
  <si>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</si>
  <si>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</si>
  <si>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</si>
  <si>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</si>
  <si>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</si>
  <si>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</si>
  <si>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</si>
  <si>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</si>
  <si>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</si>
  <si>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</si>
  <si>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</si>
  <si>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</si>
  <si>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</si>
  <si>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</si>
  <si>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</si>
  <si>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</si>
  <si>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</si>
  <si>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</si>
  <si>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</si>
  <si>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</si>
  <si>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</si>
  <si>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</si>
  <si>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</si>
  <si>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</si>
  <si>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</si>
  <si>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</si>
  <si>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</si>
  <si>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</si>
  <si>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</si>
  <si>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</si>
  <si>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</si>
  <si>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</si>
  <si>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</si>
  <si>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</si>
  <si>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</si>
  <si>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</si>
  <si>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</si>
  <si>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</si>
  <si>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</si>
  <si>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</si>
  <si>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</si>
  <si>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</si>
  <si>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</si>
  <si>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</si>
  <si>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</si>
  <si>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</si>
  <si>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</si>
  <si>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</si>
  <si>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</si>
  <si>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</si>
  <si>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</si>
  <si>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</si>
  <si>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</si>
  <si>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</si>
  <si>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</si>
  <si>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</si>
  <si>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</si>
  <si>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</si>
  <si>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</si>
  <si>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</si>
  <si>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</si>
  <si>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</si>
  <si>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</si>
  <si>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</si>
  <si>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</si>
  <si>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</si>
  <si>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</si>
  <si>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</si>
  <si>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</si>
  <si>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</si>
  <si>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</si>
  <si>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</si>
  <si>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</si>
  <si>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</si>
  <si>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</si>
  <si>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</si>
  <si>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</si>
  <si>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</si>
  <si>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</si>
  <si>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</si>
  <si>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</si>
  <si>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</si>
  <si>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</si>
  <si>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</si>
  <si>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</si>
  <si>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</si>
  <si>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</si>
  <si>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</si>
  <si>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</si>
  <si>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</si>
  <si>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</si>
  <si>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</si>
  <si>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</si>
  <si>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</si>
  <si>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</si>
  <si>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</si>
  <si>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</si>
  <si>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</si>
  <si>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</si>
  <si>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</si>
  <si>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</si>
  <si>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</si>
  <si>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</si>
  <si>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</si>
  <si>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</si>
  <si>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</si>
  <si>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</si>
  <si>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</si>
  <si>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</si>
  <si>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</si>
  <si>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</si>
  <si>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</si>
  <si>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</si>
  <si>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</si>
  <si>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</si>
  <si>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</si>
  <si>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</si>
  <si>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</si>
  <si>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</si>
  <si>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</si>
  <si>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</si>
  <si>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</si>
  <si>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</si>
  <si>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</si>
  <si>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</si>
  <si>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</si>
  <si>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</si>
  <si>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</si>
  <si>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</si>
  <si>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</si>
  <si>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</si>
  <si>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</si>
  <si>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</si>
  <si>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</si>
  <si>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</si>
  <si>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</si>
  <si>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</si>
  <si>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</si>
  <si>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</si>
  <si>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</si>
  <si>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</si>
  <si>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</si>
  <si>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</si>
  <si>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</si>
  <si>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</si>
  <si>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</si>
  <si>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</si>
  <si>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</si>
  <si>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</si>
  <si>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</si>
  <si>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</si>
  <si>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</si>
  <si>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</si>
  <si>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</si>
  <si>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</si>
  <si>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</si>
  <si>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</si>
  <si>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</si>
  <si>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</si>
  <si>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</si>
  <si>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</si>
  <si>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</si>
  <si>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</si>
  <si>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</si>
  <si>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</si>
  <si>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</si>
  <si>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</si>
  <si>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</si>
  <si>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</si>
  <si>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</si>
  <si>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</si>
  <si>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</si>
  <si>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</si>
  <si>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</si>
  <si>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</si>
  <si>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</si>
  <si>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</si>
  <si>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</si>
  <si>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</si>
  <si>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</si>
  <si>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</si>
  <si>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</si>
  <si>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</si>
  <si>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</si>
  <si>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</si>
  <si>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</si>
  <si>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</si>
  <si>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</si>
  <si>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</si>
  <si>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</si>
  <si>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</si>
  <si>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</si>
  <si>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</si>
  <si>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</si>
  <si>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</si>
  <si>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</si>
  <si>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</si>
  <si>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</si>
  <si>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</si>
  <si>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</si>
  <si>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</si>
  <si>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</si>
  <si>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</si>
  <si>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</si>
  <si>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</si>
  <si>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</si>
  <si>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</si>
  <si>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</si>
  <si>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</si>
  <si>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</si>
  <si>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</si>
  <si>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</si>
  <si>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</si>
  <si>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</si>
  <si>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</si>
  <si>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</si>
  <si>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</si>
  <si>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</si>
  <si>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</si>
  <si>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</si>
  <si>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</si>
  <si>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</si>
  <si>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</si>
  <si>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</si>
  <si>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</si>
  <si>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</si>
  <si>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</si>
  <si>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</si>
  <si>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</si>
  <si>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</si>
  <si>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</si>
  <si>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</si>
  <si>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</si>
  <si>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</si>
  <si>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</si>
  <si>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</si>
  <si>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</si>
  <si>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</si>
  <si>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</si>
  <si>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</si>
  <si>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</si>
  <si>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</si>
  <si>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</si>
  <si>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</si>
  <si>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</si>
  <si>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</si>
  <si>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</si>
  <si>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</si>
  <si>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</si>
  <si>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</si>
  <si>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</si>
  <si>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</si>
  <si>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</si>
  <si>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</si>
  <si>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</si>
  <si>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</si>
  <si>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</si>
  <si>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</si>
  <si>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</si>
  <si>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</si>
  <si>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</si>
  <si>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</si>
  <si>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</si>
  <si>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</si>
  <si>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</si>
  <si>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</si>
  <si>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</si>
  <si>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</si>
  <si>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</si>
  <si>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</si>
  <si>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</si>
  <si>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</si>
  <si>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</si>
  <si>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</si>
  <si>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</si>
  <si>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</si>
  <si>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</si>
  <si>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</si>
  <si>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</si>
  <si>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</si>
  <si>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</si>
  <si>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</si>
  <si>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</si>
  <si>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</si>
  <si>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</si>
  <si>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</si>
  <si>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</si>
  <si>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</si>
  <si>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</si>
  <si>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</si>
  <si>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</si>
  <si>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</si>
  <si>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</si>
  <si>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</si>
  <si>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</si>
  <si>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</si>
  <si>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</si>
  <si>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</si>
  <si>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</si>
  <si>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</si>
  <si>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</si>
  <si>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</si>
  <si>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</si>
  <si>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</si>
  <si>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</si>
  <si>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</si>
  <si>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</si>
  <si>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</si>
  <si>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</si>
  <si>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</si>
  <si>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</si>
  <si>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</si>
  <si>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</si>
  <si>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</si>
  <si>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</si>
  <si>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</si>
  <si>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</si>
  <si>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</si>
  <si>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</si>
  <si>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</si>
  <si>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</si>
  <si>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</si>
  <si>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</si>
  <si>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</si>
  <si>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</si>
  <si>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</si>
  <si>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</si>
  <si>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</si>
  <si>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</si>
  <si>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</si>
  <si>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</si>
  <si>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</si>
  <si>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</si>
  <si>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</si>
  <si>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</si>
  <si>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</si>
  <si>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</si>
  <si>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</si>
  <si>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</si>
  <si>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</si>
  <si>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</si>
  <si>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</si>
  <si>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</si>
  <si>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</si>
  <si>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</si>
  <si>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</si>
  <si>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</si>
  <si>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</si>
  <si>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</si>
  <si>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</si>
  <si>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</si>
  <si>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</si>
  <si>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</si>
  <si>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</si>
  <si>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</si>
  <si>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</si>
  <si>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</si>
  <si>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</si>
  <si>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</si>
  <si>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</si>
  <si>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</si>
  <si>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</si>
  <si>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</si>
  <si>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</si>
  <si>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</si>
  <si>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</si>
  <si>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</si>
  <si>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</si>
  <si>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</si>
  <si>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</si>
  <si>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</si>
  <si>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</si>
  <si>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</si>
  <si>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</si>
  <si>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</si>
  <si>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</si>
  <si>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</si>
  <si>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</si>
  <si>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</si>
  <si>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</si>
  <si>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</si>
  <si>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</si>
  <si>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</si>
  <si>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</si>
  <si>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</si>
  <si>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</si>
  <si>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</si>
  <si>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</si>
  <si>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</si>
  <si>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</si>
  <si>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</si>
  <si>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</si>
  <si>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</si>
  <si>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</si>
  <si>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</si>
  <si>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</si>
  <si>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</si>
  <si>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</si>
  <si>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</si>
  <si>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</si>
  <si>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</si>
  <si>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</si>
  <si>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</si>
  <si>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</si>
  <si>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</si>
  <si>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</si>
  <si>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</si>
  <si>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</si>
  <si>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</si>
  <si>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</si>
  <si>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</si>
  <si>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</si>
  <si>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</si>
  <si>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</si>
  <si>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</si>
  <si>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</si>
  <si>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</si>
  <si>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</si>
  <si>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</si>
  <si>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</si>
  <si>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</si>
  <si>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</si>
  <si>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</si>
  <si>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</si>
  <si>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</si>
  <si>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</si>
  <si>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</si>
  <si>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</si>
  <si>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</si>
  <si>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</si>
  <si>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</si>
  <si>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</si>
  <si>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</si>
  <si>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</si>
  <si>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</si>
  <si>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</si>
  <si>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</si>
  <si>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</si>
  <si>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</si>
  <si>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</si>
  <si>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</si>
  <si>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</si>
  <si>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</si>
  <si>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</si>
  <si>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</si>
  <si>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</si>
  <si>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</si>
  <si>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</si>
  <si>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</si>
  <si>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</si>
  <si>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</si>
  <si>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</si>
  <si>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</si>
  <si>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</si>
  <si>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</si>
  <si>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</si>
  <si>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</si>
  <si>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</si>
  <si>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</si>
  <si>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</si>
  <si>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</si>
  <si>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</si>
  <si>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</si>
  <si>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</si>
  <si>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</si>
  <si>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</si>
  <si>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</si>
  <si>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</si>
  <si>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</si>
  <si>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</si>
  <si>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</si>
  <si>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</si>
  <si>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</si>
  <si>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</si>
  <si>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</si>
  <si>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</si>
  <si>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</si>
  <si>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</si>
  <si>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</si>
  <si>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</si>
  <si>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</si>
  <si>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</si>
  <si>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</si>
  <si>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</si>
  <si>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</si>
  <si>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</si>
  <si>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</si>
  <si>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</si>
  <si>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</si>
  <si>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</si>
  <si>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</si>
  <si>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</si>
  <si>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</si>
  <si>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</si>
  <si>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</si>
  <si>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</si>
  <si>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</si>
  <si>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</si>
  <si>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</si>
  <si>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</si>
  <si>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</si>
  <si>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</si>
  <si>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</si>
  <si>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</si>
  <si>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</si>
  <si>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</si>
  <si>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</si>
  <si>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</si>
  <si>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</si>
  <si>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</si>
  <si>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</si>
  <si>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</si>
  <si>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</si>
  <si>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</si>
  <si>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</si>
  <si>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</si>
  <si>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</si>
  <si>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</si>
  <si>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</si>
  <si>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</si>
  <si>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</si>
  <si>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</si>
  <si>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</si>
  <si>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</si>
  <si>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</si>
  <si>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</si>
  <si>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</si>
  <si>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</si>
  <si>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</si>
  <si>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</si>
  <si>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</si>
  <si>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</si>
  <si>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</si>
  <si>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</si>
  <si>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</si>
  <si>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</si>
  <si>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</si>
  <si>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</si>
  <si>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</si>
  <si>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</si>
  <si>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</si>
  <si>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</si>
  <si>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</si>
  <si>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</si>
  <si>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</si>
  <si>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</si>
  <si>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</si>
  <si>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</si>
  <si>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</si>
  <si>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</si>
  <si>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</si>
  <si>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</si>
  <si>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</si>
  <si>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</si>
  <si>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</si>
  <si>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</si>
  <si>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</si>
  <si>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</si>
  <si>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</si>
  <si>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</si>
  <si>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</si>
  <si>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</si>
  <si>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</si>
  <si>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</si>
  <si>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</si>
  <si>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</si>
  <si>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</si>
  <si>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</si>
  <si>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</si>
  <si>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</si>
  <si>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</si>
  <si>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</si>
  <si>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</si>
  <si>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</si>
  <si>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</si>
  <si>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</si>
  <si>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</si>
  <si>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</si>
  <si>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</si>
  <si>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</si>
  <si>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</si>
  <si>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</si>
  <si>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</si>
  <si>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</si>
  <si>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</si>
  <si>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</si>
  <si>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</si>
  <si>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</si>
  <si>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</si>
  <si>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</si>
  <si>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</si>
  <si>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</si>
  <si>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</si>
  <si>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</si>
  <si>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</si>
  <si>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</si>
  <si>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</si>
  <si>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</si>
  <si>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</si>
  <si>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</si>
  <si>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</si>
  <si>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</si>
  <si>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</si>
  <si>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</si>
  <si>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</si>
  <si>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</si>
  <si>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</si>
  <si>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</si>
  <si>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</si>
  <si>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</si>
  <si>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</si>
  <si>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</si>
  <si>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</si>
  <si>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</si>
  <si>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</si>
  <si>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</si>
  <si>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</si>
  <si>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</si>
  <si>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</si>
  <si>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</si>
  <si>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</si>
  <si>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</si>
  <si>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</si>
  <si>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</si>
  <si>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</si>
  <si>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</si>
  <si>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</si>
  <si>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</si>
  <si>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</si>
  <si>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</si>
  <si>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</si>
  <si>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</si>
  <si>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</si>
  <si>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</si>
  <si>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</si>
  <si>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</si>
  <si>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</si>
  <si>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</si>
  <si>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</si>
  <si>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</si>
  <si>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</si>
  <si>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</si>
  <si>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</si>
  <si>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</si>
  <si>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</si>
  <si>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</si>
  <si>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</si>
  <si>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</si>
  <si>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</si>
  <si>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</si>
  <si>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</si>
  <si>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</si>
  <si>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</si>
  <si>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</si>
  <si>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</si>
  <si>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</si>
  <si>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</si>
  <si>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</si>
  <si>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</si>
  <si>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</si>
  <si>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</si>
  <si>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</si>
  <si>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</si>
  <si>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</si>
  <si>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</si>
  <si>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</si>
  <si>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</si>
  <si>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</si>
  <si>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</si>
  <si>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</si>
  <si>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</si>
  <si>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</si>
  <si>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</si>
  <si>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</si>
  <si>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</si>
  <si>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</si>
  <si>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</si>
  <si>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</si>
  <si>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</si>
  <si>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</si>
  <si>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</si>
  <si>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</si>
  <si>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</si>
  <si>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</si>
  <si>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</si>
  <si>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</si>
  <si>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</si>
  <si>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</si>
  <si>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</si>
  <si>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</si>
  <si>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</si>
  <si>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</si>
  <si>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</si>
  <si>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</si>
  <si>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</si>
  <si>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</si>
  <si>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</si>
  <si>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</si>
  <si>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</si>
  <si>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</si>
  <si>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</si>
  <si>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</si>
  <si>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</si>
  <si>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</si>
  <si>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</si>
  <si>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</si>
  <si>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</si>
  <si>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</si>
  <si>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</si>
  <si>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</si>
  <si>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</si>
  <si>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</si>
  <si>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</si>
  <si>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</si>
  <si>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</si>
  <si>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</si>
  <si>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</si>
  <si>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</si>
  <si>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</si>
  <si>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</si>
  <si>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</si>
  <si>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</si>
  <si>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</si>
  <si>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</si>
  <si>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</si>
  <si>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</si>
  <si>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</si>
  <si>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</si>
  <si>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</si>
  <si>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</si>
  <si>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</si>
  <si>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</si>
  <si>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</si>
  <si>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</si>
  <si>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</si>
  <si>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</si>
  <si>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</si>
  <si>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</si>
  <si>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</si>
  <si>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</si>
  <si>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</si>
  <si>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</si>
  <si>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</si>
  <si>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</si>
  <si>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</si>
  <si>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</si>
  <si>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</si>
  <si>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</si>
  <si>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</si>
  <si>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</si>
  <si>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</si>
  <si>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</si>
  <si>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</si>
  <si>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</si>
  <si>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</si>
  <si>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</si>
  <si>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</si>
  <si>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</si>
  <si>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</si>
  <si>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</si>
  <si>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</si>
  <si>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</si>
  <si>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</si>
  <si>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</si>
  <si>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</si>
  <si>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</si>
  <si>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</si>
  <si>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</si>
  <si>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</si>
  <si>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</si>
  <si>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</si>
  <si>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</si>
  <si>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</si>
  <si>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</si>
  <si>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</si>
  <si>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</si>
  <si>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</si>
  <si>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</si>
  <si>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</si>
  <si>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</si>
  <si>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</si>
  <si>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</si>
  <si>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</si>
  <si>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</si>
  <si>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</si>
  <si>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</si>
  <si>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</si>
  <si>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</si>
  <si>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</si>
  <si>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</si>
  <si>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</si>
  <si>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</si>
  <si>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</si>
  <si>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</si>
  <si>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</si>
  <si>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</si>
  <si>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</si>
  <si>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</si>
  <si>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</si>
  <si>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</si>
  <si>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</si>
  <si>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</si>
  <si>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</si>
  <si>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</si>
  <si>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</si>
  <si>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</si>
  <si>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</si>
  <si>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</si>
  <si>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</si>
  <si>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</si>
  <si>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</si>
  <si>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</si>
  <si>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</si>
  <si>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</si>
  <si>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</si>
  <si>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</si>
  <si>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</si>
  <si>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</si>
  <si>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</si>
  <si>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</si>
  <si>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</si>
  <si>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</si>
  <si>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</si>
  <si>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</si>
  <si>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</si>
  <si>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</si>
  <si>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</si>
  <si>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</si>
  <si>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</si>
  <si>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</si>
  <si>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</si>
  <si>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</si>
  <si>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</si>
  <si>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</si>
  <si>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</si>
  <si>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</si>
  <si>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</si>
  <si>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</si>
  <si>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</si>
  <si>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</si>
  <si>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</si>
  <si>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</si>
  <si>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</si>
  <si>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</si>
  <si>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</si>
  <si>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</si>
  <si>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</si>
  <si>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</si>
  <si>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</si>
  <si>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</si>
  <si>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</si>
  <si>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</si>
  <si>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</si>
  <si>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</si>
  <si>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</si>
  <si>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</si>
  <si>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</si>
  <si>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</si>
  <si>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</si>
  <si>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</si>
  <si>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</si>
  <si>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</si>
  <si>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</si>
  <si>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</si>
  <si>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</si>
  <si>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</si>
  <si>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</si>
  <si>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</si>
  <si>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</si>
  <si>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</si>
  <si>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</si>
  <si>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</si>
  <si>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</si>
  <si>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</si>
  <si>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</si>
  <si>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</si>
  <si>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</si>
  <si>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</si>
  <si>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</si>
  <si>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</si>
  <si>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</si>
  <si>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</si>
  <si>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</si>
  <si>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</si>
  <si>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</si>
  <si>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</si>
  <si>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</si>
  <si>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</si>
  <si>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</si>
  <si>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</si>
  <si>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</si>
  <si>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</si>
  <si>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</si>
  <si>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</si>
  <si>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</si>
  <si>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</si>
  <si>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</si>
  <si>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</si>
  <si>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</si>
  <si>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</si>
  <si>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</si>
  <si>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</si>
  <si>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</si>
  <si>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</si>
  <si>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</si>
  <si>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</si>
  <si>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</si>
  <si>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</si>
  <si>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</si>
  <si>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</si>
  <si>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</si>
  <si>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</si>
  <si>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</si>
  <si>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</si>
  <si>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</si>
  <si>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</si>
  <si>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</si>
  <si>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</si>
  <si>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</si>
  <si>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</si>
  <si>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</si>
  <si>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</si>
  <si>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</si>
  <si>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</si>
  <si>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</si>
  <si>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</si>
  <si>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</si>
  <si>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</si>
  <si>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</si>
  <si>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</si>
  <si>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</si>
  <si>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</si>
  <si>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</si>
  <si>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</si>
  <si>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</si>
  <si>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</si>
  <si>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</si>
  <si>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</si>
  <si>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</si>
  <si>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</si>
  <si>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</si>
  <si>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</si>
  <si>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</si>
  <si>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</si>
  <si>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</si>
  <si>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</si>
  <si>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</si>
  <si>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</si>
  <si>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</si>
  <si>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</si>
  <si>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</si>
  <si>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</si>
  <si>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</si>
  <si>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</si>
  <si>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</si>
  <si>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</si>
  <si>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</si>
  <si>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</si>
  <si>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</si>
  <si>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</si>
  <si>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</si>
  <si>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</si>
  <si>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</si>
  <si>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</si>
  <si>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</si>
  <si>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</si>
  <si>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</si>
  <si>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</si>
  <si>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</si>
  <si>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</si>
  <si>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</si>
  <si>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</si>
  <si>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</si>
  <si>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</si>
  <si>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</si>
  <si>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</si>
  <si>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</si>
  <si>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</si>
  <si>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</si>
  <si>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</si>
  <si>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</si>
  <si>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</si>
  <si>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</si>
  <si>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</si>
  <si>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</si>
  <si>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</si>
  <si>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</si>
  <si>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</si>
  <si>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</si>
  <si>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</si>
  <si>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</si>
  <si>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</si>
  <si>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</si>
  <si>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</si>
  <si>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</si>
  <si>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</si>
  <si>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</si>
  <si>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</si>
  <si>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</si>
  <si>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</si>
  <si>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</si>
  <si>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</si>
  <si>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</si>
  <si>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</si>
  <si>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</si>
  <si>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</si>
  <si>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</si>
  <si>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</si>
  <si>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</si>
  <si>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</si>
  <si>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</si>
  <si>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</si>
  <si>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</si>
  <si>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</si>
  <si>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</si>
  <si>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</si>
  <si>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</si>
  <si>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</si>
  <si>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</si>
  <si>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</si>
  <si>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</si>
  <si>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</si>
  <si>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</si>
  <si>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</si>
  <si>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</si>
  <si>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</si>
  <si>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</si>
  <si>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</si>
  <si>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</si>
  <si>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</si>
  <si>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</si>
  <si>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</si>
  <si>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</si>
  <si>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</si>
  <si>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</si>
  <si>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</si>
  <si>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</si>
  <si>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</si>
  <si>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</si>
  <si>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</si>
  <si>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</si>
  <si>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</si>
  <si>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</si>
  <si>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</si>
  <si>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</si>
  <si>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</si>
  <si>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</si>
  <si>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</si>
  <si>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</si>
  <si>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</si>
  <si>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</si>
  <si>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</si>
  <si>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</si>
  <si>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</si>
  <si>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</si>
  <si>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</si>
  <si>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</si>
  <si>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</si>
  <si>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</si>
  <si>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</si>
  <si>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</si>
  <si>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</si>
  <si>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</si>
  <si>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</si>
  <si>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</si>
  <si>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</si>
  <si>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</si>
  <si>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</si>
  <si>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</si>
  <si>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</si>
  <si>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</si>
  <si>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</si>
  <si>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</si>
  <si>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</si>
  <si>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</si>
  <si>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</si>
  <si>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</si>
  <si>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</si>
  <si>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</si>
  <si>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</si>
  <si>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</si>
  <si>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</si>
  <si>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</si>
  <si>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</si>
  <si>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</si>
  <si>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</si>
  <si>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</si>
  <si>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</si>
  <si>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</si>
  <si>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</si>
  <si>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</si>
  <si>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</si>
  <si>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</si>
  <si>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</si>
  <si>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</si>
  <si>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</si>
  <si>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</si>
  <si>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</si>
  <si>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</si>
  <si>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</si>
  <si>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</si>
  <si>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</si>
  <si>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</si>
  <si>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</si>
  <si>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</si>
  <si>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</si>
  <si>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</si>
  <si>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</si>
  <si>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</si>
  <si>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</si>
  <si>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</si>
  <si>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</si>
  <si>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</si>
  <si>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</si>
  <si>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</si>
  <si>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</si>
  <si>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</si>
  <si>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</si>
  <si>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</si>
  <si>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</si>
  <si>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</si>
  <si>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</si>
  <si>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</si>
  <si>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</si>
  <si>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</si>
  <si>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</si>
  <si>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</si>
  <si>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</si>
  <si>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</si>
  <si>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</si>
  <si>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</si>
  <si>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</si>
  <si>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</si>
  <si>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</si>
  <si>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</si>
  <si>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</si>
  <si>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</si>
  <si>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</si>
  <si>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</si>
  <si>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</si>
  <si>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</si>
  <si>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</si>
  <si>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</si>
  <si>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</si>
  <si>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</si>
  <si>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</si>
  <si>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</si>
  <si>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</si>
  <si>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</si>
  <si>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</si>
  <si>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</si>
  <si>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</si>
  <si>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</si>
  <si>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</si>
  <si>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</si>
  <si>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</si>
  <si>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</si>
  <si>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</si>
  <si>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</si>
  <si>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</si>
  <si>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</si>
  <si>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</si>
  <si>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</si>
  <si>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</si>
  <si>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</si>
  <si>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</si>
  <si>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</si>
  <si>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</si>
  <si>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</si>
  <si>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</si>
  <si>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</si>
  <si>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</si>
  <si>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</si>
  <si>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</si>
  <si>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</si>
  <si>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</si>
  <si>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</si>
  <si>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</si>
  <si>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</si>
  <si>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</si>
  <si>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</si>
  <si>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</si>
  <si>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</si>
  <si>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</si>
  <si>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</si>
  <si>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</si>
  <si>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</si>
  <si>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</si>
  <si>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</si>
  <si>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</si>
  <si>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</si>
  <si>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</si>
  <si>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</si>
  <si>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</si>
  <si>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</si>
  <si>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</si>
  <si>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</si>
  <si>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</si>
  <si>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</si>
  <si>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</si>
  <si>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</si>
  <si>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</si>
  <si>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</si>
  <si>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</si>
  <si>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</si>
  <si>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</si>
  <si>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</si>
  <si>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</si>
  <si>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</si>
  <si>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</si>
  <si>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</si>
  <si>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</si>
  <si>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</si>
  <si>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</si>
  <si>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</si>
  <si>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</si>
  <si>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</si>
  <si>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</si>
  <si>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</si>
  <si>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</si>
  <si>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</si>
  <si>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</si>
  <si>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</si>
  <si>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</si>
  <si>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</si>
  <si>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</si>
  <si>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</si>
  <si>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</si>
  <si>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</si>
  <si>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</si>
  <si>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</si>
  <si>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</si>
  <si>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</si>
  <si>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</si>
  <si>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</si>
  <si>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</si>
  <si>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</si>
  <si>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</si>
  <si>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</si>
  <si>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</si>
  <si>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</si>
  <si>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</si>
  <si>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</si>
  <si>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</si>
  <si>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</si>
  <si>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</si>
  <si>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</si>
  <si>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</si>
  <si>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</si>
  <si>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</si>
  <si>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</si>
  <si>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</si>
  <si>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</si>
  <si>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</si>
  <si>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</si>
  <si>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</si>
  <si>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</si>
  <si>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</si>
  <si>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</si>
  <si>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</si>
  <si>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</si>
  <si>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</si>
  <si>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</si>
  <si>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</si>
  <si>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</si>
  <si>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</si>
  <si>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</si>
  <si>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</si>
  <si>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</si>
  <si>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</si>
  <si>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</si>
  <si>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</si>
  <si>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</si>
  <si>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</si>
  <si>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</si>
  <si>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</si>
  <si>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</si>
  <si>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</si>
  <si>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</si>
  <si>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</si>
  <si>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</si>
  <si>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</si>
  <si>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</si>
  <si>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</si>
  <si>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</si>
  <si>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</si>
  <si>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</si>
  <si>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</si>
  <si>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</si>
  <si>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</si>
  <si>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</si>
  <si>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</si>
  <si>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</si>
  <si>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</si>
  <si>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</si>
  <si>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</si>
  <si>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</si>
  <si>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</si>
  <si>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</si>
  <si>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</si>
  <si>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</si>
  <si>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</si>
  <si>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</si>
  <si>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</si>
  <si>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</si>
  <si>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</si>
  <si>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</si>
  <si>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</si>
  <si>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</si>
  <si>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</si>
  <si>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</si>
  <si>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</si>
  <si>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</si>
  <si>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</si>
  <si>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</si>
  <si>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</si>
  <si>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</si>
  <si>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</si>
  <si>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</si>
  <si>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</si>
  <si>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</si>
  <si>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</si>
  <si>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</si>
  <si>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</si>
  <si>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</si>
  <si>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</si>
  <si>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</si>
  <si>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</si>
  <si>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</si>
  <si>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</si>
  <si>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</si>
  <si>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</si>
  <si>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</si>
  <si>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</si>
  <si>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</si>
  <si>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</si>
  <si>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</si>
  <si>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</si>
  <si>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</si>
  <si>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</si>
  <si>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</si>
  <si>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</si>
  <si>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</si>
  <si>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</si>
  <si>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</si>
  <si>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</si>
  <si>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</si>
  <si>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</si>
  <si>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</si>
  <si>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</si>
  <si>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</si>
  <si>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</si>
  <si>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</si>
  <si>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</si>
  <si>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</si>
  <si>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</si>
  <si>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</si>
  <si>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</si>
  <si>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</si>
  <si>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</si>
  <si>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</si>
  <si>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</si>
  <si>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</si>
  <si>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</si>
  <si>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</si>
  <si>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</si>
  <si>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</si>
  <si>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</si>
  <si>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</si>
  <si>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</si>
  <si>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</si>
  <si>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</si>
  <si>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</si>
  <si>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</si>
  <si>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</si>
  <si>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</si>
  <si>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</si>
  <si>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</si>
  <si>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</si>
  <si>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</si>
  <si>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</si>
  <si>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</si>
  <si>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</si>
  <si>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</si>
  <si>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</si>
  <si>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</si>
  <si>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</si>
  <si>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</si>
  <si>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</si>
  <si>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</si>
  <si>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</si>
  <si>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</si>
  <si>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</si>
  <si>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</si>
  <si>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</si>
  <si>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</si>
  <si>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</si>
  <si>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</si>
  <si>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</si>
  <si>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</si>
  <si>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</si>
  <si>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</si>
  <si>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</si>
  <si>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</si>
  <si>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</si>
  <si>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</si>
  <si>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</si>
  <si>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</si>
  <si>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</si>
  <si>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</si>
  <si>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</si>
  <si>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</si>
  <si>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</si>
  <si>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</si>
  <si>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</si>
  <si>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</si>
  <si>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</si>
  <si>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</si>
  <si>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</si>
  <si>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</si>
  <si>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</si>
  <si>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</si>
  <si>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</si>
  <si>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</si>
  <si>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</si>
  <si>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</si>
  <si>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</si>
  <si>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</si>
  <si>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</si>
  <si>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</si>
  <si>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</si>
  <si>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</si>
  <si>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</si>
  <si>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</si>
  <si>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</si>
  <si>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</si>
  <si>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</si>
  <si>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</si>
  <si>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</si>
  <si>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</si>
  <si>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</si>
  <si>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</si>
  <si>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</si>
  <si>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</si>
  <si>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</si>
  <si>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</si>
  <si>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</si>
  <si>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</si>
  <si>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</si>
  <si>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</si>
  <si>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</si>
  <si>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</si>
  <si>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</si>
  <si>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</si>
  <si>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</si>
  <si>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</si>
  <si>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</si>
  <si>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</si>
  <si>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</si>
  <si>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</si>
  <si>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</si>
  <si>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</si>
  <si>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</si>
  <si>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</si>
  <si>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</si>
  <si>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</si>
  <si>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</si>
  <si>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</si>
  <si>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</si>
  <si>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</si>
  <si>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</si>
  <si>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</si>
  <si>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</si>
  <si>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</si>
  <si>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</si>
  <si>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</si>
  <si>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</si>
  <si>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</si>
  <si>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</si>
  <si>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</si>
  <si>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</si>
  <si>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</si>
  <si>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</si>
  <si>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</si>
  <si>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</si>
  <si>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</si>
  <si>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</si>
  <si>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</si>
  <si>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</si>
  <si>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</si>
  <si>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</si>
  <si>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</si>
  <si>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</si>
  <si>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</si>
  <si>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</si>
  <si>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</si>
  <si>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</si>
  <si>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</si>
  <si>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</si>
  <si>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</si>
  <si>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</si>
  <si>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</si>
  <si>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</si>
  <si>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</si>
  <si>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</si>
  <si>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</si>
  <si>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</si>
  <si>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</si>
  <si>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</si>
  <si>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</si>
  <si>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</si>
  <si>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</si>
  <si>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</si>
  <si>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</si>
  <si>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</si>
  <si>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</si>
  <si>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</si>
  <si>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</si>
  <si>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</si>
  <si>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</si>
  <si>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</si>
  <si>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</si>
  <si>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</si>
  <si>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</si>
  <si>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</si>
  <si>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</si>
  <si>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</si>
  <si>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</si>
  <si>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</si>
  <si>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</si>
  <si>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</si>
  <si>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</si>
  <si>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</si>
  <si>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</si>
  <si>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</si>
  <si>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</si>
  <si>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</si>
  <si>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</si>
  <si>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</si>
  <si>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</si>
  <si>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</si>
  <si>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</si>
  <si>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</si>
  <si>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</si>
  <si>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</si>
  <si>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</si>
  <si>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</si>
  <si>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</si>
  <si>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</si>
  <si>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</si>
  <si>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</si>
  <si>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</si>
  <si>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</si>
  <si>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</si>
  <si>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</si>
  <si>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</si>
  <si>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</si>
  <si>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</si>
  <si>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</si>
  <si>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</si>
  <si>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</si>
  <si>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</si>
  <si>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</si>
  <si>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</si>
  <si>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</si>
  <si>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</si>
  <si>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</si>
  <si>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</si>
  <si>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</si>
  <si>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</si>
  <si>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</si>
  <si>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</si>
  <si>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</si>
  <si>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</si>
  <si>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</si>
  <si>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</si>
  <si>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</si>
  <si>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</si>
  <si>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</si>
  <si>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</si>
  <si>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</si>
  <si>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</si>
  <si>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</si>
  <si>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</si>
  <si>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</si>
  <si>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</si>
  <si>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</si>
  <si>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</si>
  <si>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</si>
  <si>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</si>
  <si>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</si>
  <si>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</si>
  <si>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</si>
  <si>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</si>
  <si>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</si>
  <si>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</si>
  <si>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</si>
  <si>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</si>
  <si>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</si>
  <si>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</si>
  <si>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</si>
  <si>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</si>
  <si>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</si>
  <si>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</si>
  <si>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</si>
  <si>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</si>
  <si>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</si>
  <si>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</si>
  <si>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</si>
  <si>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</si>
  <si>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</si>
  <si>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</si>
  <si>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</si>
  <si>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</si>
  <si>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</si>
  <si>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</si>
  <si>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</si>
  <si>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</si>
  <si>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</si>
  <si>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</si>
  <si>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</si>
  <si>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</si>
  <si>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</si>
  <si>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</si>
  <si>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</si>
  <si>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</si>
  <si>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</si>
  <si>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</si>
  <si>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</si>
  <si>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</si>
  <si>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</si>
  <si>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</si>
  <si>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</si>
  <si>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</si>
  <si>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</si>
  <si>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</si>
  <si>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</si>
  <si>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</si>
  <si>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</si>
  <si>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</si>
  <si>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</si>
  <si>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</si>
  <si>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</si>
  <si>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</si>
  <si>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</si>
  <si>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</si>
  <si>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</si>
  <si>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</si>
  <si>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</si>
  <si>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</si>
  <si>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</si>
  <si>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</si>
  <si>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</si>
  <si>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</si>
  <si>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</si>
  <si>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</si>
  <si>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</si>
  <si>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</si>
  <si>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</si>
  <si>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</si>
  <si>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</si>
  <si>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</si>
  <si>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</si>
  <si>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</si>
  <si>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</si>
  <si>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</si>
  <si>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</si>
  <si>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</si>
  <si>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</si>
  <si>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</si>
  <si>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</si>
  <si>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</si>
  <si>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</si>
  <si>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</si>
  <si>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</si>
  <si>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</si>
  <si>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</si>
  <si>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</si>
  <si>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</si>
  <si>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</si>
  <si>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</si>
  <si>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</si>
  <si>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</si>
  <si>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</si>
  <si>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</si>
  <si>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</si>
  <si>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</si>
  <si>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</si>
  <si>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</si>
  <si>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</si>
  <si>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</si>
  <si>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</si>
  <si>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</si>
  <si>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</si>
  <si>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</si>
  <si>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</si>
  <si>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</si>
  <si>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</si>
  <si>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</si>
  <si>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</si>
  <si>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</si>
  <si>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</si>
  <si>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</si>
  <si>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</si>
  <si>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</si>
  <si>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</si>
  <si>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</si>
  <si>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</si>
  <si>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</si>
  <si>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</si>
  <si>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</si>
  <si>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</si>
  <si>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</si>
  <si>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</si>
  <si>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</si>
  <si>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</si>
  <si>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</si>
  <si>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</si>
  <si>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</si>
  <si>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</si>
  <si>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</si>
  <si>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</si>
  <si>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</si>
  <si>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</si>
  <si>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</si>
  <si>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</si>
  <si>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</si>
  <si>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</si>
  <si>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</si>
  <si>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</si>
  <si>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</si>
  <si>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</si>
  <si>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</si>
  <si>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</si>
  <si>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</si>
  <si>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</si>
  <si>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</si>
  <si>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</si>
  <si>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</si>
  <si>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</si>
  <si>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</si>
  <si>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</si>
  <si>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</si>
  <si>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</si>
  <si>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</si>
  <si>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</si>
  <si>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</si>
  <si>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</si>
  <si>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</si>
  <si>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</si>
  <si>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</si>
  <si>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</si>
  <si>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</si>
  <si>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</si>
  <si>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</si>
  <si>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</si>
  <si>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</si>
  <si>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</si>
  <si>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</si>
  <si>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</si>
  <si>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</si>
  <si>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</si>
  <si>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</si>
  <si>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</si>
  <si>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</si>
  <si>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</si>
  <si>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</si>
  <si>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</si>
  <si>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</si>
  <si>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</si>
  <si>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</si>
  <si>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</si>
  <si>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</si>
  <si>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</si>
  <si>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</si>
  <si>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</si>
  <si>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</si>
  <si>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</si>
  <si>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</si>
  <si>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</si>
  <si>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</si>
  <si>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</si>
  <si>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</si>
  <si>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</si>
  <si>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</si>
  <si>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</si>
  <si>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</si>
  <si>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</si>
  <si>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</si>
  <si>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</si>
  <si>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</si>
  <si>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</si>
  <si>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</si>
  <si>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</si>
  <si>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</si>
  <si>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</si>
  <si>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</si>
  <si>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</si>
  <si>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</si>
  <si>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</si>
  <si>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</si>
  <si>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</si>
  <si>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</si>
  <si>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</si>
  <si>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</si>
  <si>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</si>
  <si>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</si>
  <si>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</si>
  <si>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</si>
  <si>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</si>
  <si>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</si>
  <si>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</si>
  <si>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</si>
  <si>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</si>
  <si>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</si>
  <si>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</si>
  <si>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</si>
  <si>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</si>
  <si>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</si>
  <si>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</si>
  <si>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</si>
  <si>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</si>
  <si>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</si>
  <si>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</si>
  <si>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</si>
  <si>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</si>
  <si>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</si>
  <si>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</si>
  <si>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</si>
  <si>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</si>
  <si>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</si>
  <si>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</si>
  <si>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</si>
  <si>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</si>
  <si>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</si>
  <si>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</si>
  <si>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</si>
  <si>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</si>
  <si>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</si>
  <si>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</si>
  <si>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</si>
  <si>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</si>
  <si>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</si>
  <si>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</si>
  <si>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</si>
  <si>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</si>
  <si>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</si>
  <si>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</si>
  <si>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</si>
  <si>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</si>
  <si>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</si>
  <si>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</si>
  <si>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</si>
  <si>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</si>
  <si>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</si>
  <si>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</si>
  <si>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</si>
  <si>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</si>
  <si>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</si>
  <si>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</si>
  <si>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</si>
  <si>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</si>
  <si>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</si>
  <si>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</si>
  <si>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</si>
  <si>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</si>
  <si>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</si>
  <si>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</si>
  <si>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</si>
  <si>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</si>
  <si>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</si>
  <si>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</si>
  <si>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</si>
  <si>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</si>
  <si>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</si>
  <si>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</si>
  <si>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</si>
  <si>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</si>
  <si>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</si>
  <si>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</si>
  <si>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</si>
  <si>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</si>
  <si>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</si>
  <si>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</si>
  <si>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</si>
  <si>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</si>
  <si>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</si>
  <si>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</si>
  <si>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</si>
  <si>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</si>
  <si>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</si>
  <si>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</si>
  <si>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</si>
  <si>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</si>
  <si>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</si>
  <si>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</si>
  <si>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</si>
  <si>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</si>
  <si>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</si>
  <si>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</si>
  <si>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</si>
  <si>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</si>
  <si>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</si>
  <si>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</si>
  <si>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</si>
  <si>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</si>
  <si>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</si>
  <si>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</si>
  <si>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</si>
  <si>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</si>
  <si>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</si>
  <si>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</si>
  <si>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</si>
  <si>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</si>
  <si>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</si>
  <si>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</si>
  <si>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</si>
  <si>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</si>
  <si>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</si>
  <si>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</si>
  <si>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</si>
  <si>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</si>
  <si>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</si>
  <si>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</si>
  <si>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</si>
  <si>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</si>
  <si>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</si>
  <si>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</si>
  <si>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</si>
  <si>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</si>
  <si>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</si>
  <si>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</si>
  <si>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</si>
  <si>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</si>
  <si>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</si>
  <si>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</si>
  <si>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</si>
  <si>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</si>
  <si>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</si>
  <si>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</si>
  <si>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</si>
  <si>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</si>
  <si>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</si>
  <si>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</si>
  <si>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</si>
  <si>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</si>
  <si>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</si>
  <si>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</si>
  <si>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</si>
  <si>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</si>
  <si>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</si>
  <si>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</si>
  <si>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</si>
  <si>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</si>
  <si>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</si>
  <si>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</si>
  <si>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</si>
  <si>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</si>
  <si>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</si>
  <si>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</si>
  <si>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</si>
  <si>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</si>
  <si>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</si>
  <si>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</si>
  <si>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</si>
  <si>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</si>
  <si>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</si>
  <si>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</si>
  <si>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</si>
  <si>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</si>
  <si>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</si>
  <si>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</si>
  <si>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</si>
  <si>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</si>
  <si>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</si>
  <si>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</si>
  <si>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</si>
  <si>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</si>
  <si>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</si>
  <si>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</si>
  <si>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</si>
  <si>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</si>
  <si>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</si>
  <si>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</si>
  <si>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</si>
  <si>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</si>
  <si>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</si>
  <si>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</si>
  <si>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</si>
  <si>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</si>
  <si>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</si>
  <si>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</si>
  <si>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</si>
  <si>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</si>
  <si>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</si>
  <si>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</si>
  <si>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</si>
  <si>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</si>
  <si>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</si>
  <si>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</si>
  <si>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</si>
  <si>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</si>
  <si>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</si>
  <si>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</si>
  <si>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</si>
  <si>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</si>
  <si>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</si>
  <si>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</si>
  <si>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</si>
  <si>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</si>
  <si>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</si>
  <si>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</si>
  <si>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</si>
  <si>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</si>
  <si>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</si>
  <si>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</si>
  <si>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</si>
  <si>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</si>
  <si>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</si>
  <si>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</si>
  <si>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</si>
  <si>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</si>
  <si>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</si>
  <si>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</si>
  <si>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</si>
  <si>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</si>
  <si>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</si>
  <si>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</si>
  <si>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</si>
  <si>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</si>
  <si>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</si>
  <si>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</si>
  <si>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</si>
  <si>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</si>
  <si>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</si>
  <si>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</si>
  <si>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</si>
  <si>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</si>
  <si>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</si>
  <si>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</si>
  <si>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</si>
  <si>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</si>
  <si>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</si>
  <si>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</si>
  <si>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</si>
  <si>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</si>
  <si>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</si>
  <si>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</si>
  <si>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</si>
  <si>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</si>
  <si>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</si>
  <si>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</si>
  <si>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</si>
  <si>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</si>
  <si>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</si>
  <si>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</si>
  <si>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</si>
  <si>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</si>
  <si>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</si>
  <si>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</si>
  <si>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</si>
  <si>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</si>
  <si>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</si>
  <si>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</si>
  <si>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</si>
  <si>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</si>
  <si>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</si>
  <si>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</si>
  <si>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</si>
  <si>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</si>
  <si>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</si>
  <si>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</si>
  <si>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</si>
  <si>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</si>
  <si>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</si>
  <si>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</si>
  <si>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</si>
  <si>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</si>
  <si>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</si>
  <si>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</si>
  <si>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</si>
  <si>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</si>
  <si>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</si>
  <si>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</si>
  <si>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</si>
  <si>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</si>
  <si>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</si>
  <si>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</si>
  <si>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</si>
  <si>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</si>
  <si>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</si>
  <si>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</si>
  <si>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</si>
  <si>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</si>
  <si>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</si>
  <si>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</si>
  <si>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</si>
  <si>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</si>
  <si>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</si>
  <si>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</si>
  <si>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</si>
  <si>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</si>
  <si>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</si>
  <si>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</si>
  <si>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</si>
  <si>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</si>
  <si>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</si>
  <si>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</si>
  <si>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</si>
  <si>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</si>
  <si>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</si>
  <si>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</si>
  <si>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</si>
  <si>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</si>
  <si>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</si>
  <si>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</si>
  <si>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</si>
  <si>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</si>
  <si>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</si>
  <si>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</si>
  <si>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</si>
  <si>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</si>
  <si>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</si>
  <si>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</si>
  <si>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</si>
  <si>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</si>
  <si>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</si>
  <si>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</si>
  <si>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</si>
  <si>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</si>
  <si>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</si>
  <si>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</si>
  <si>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</si>
  <si>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</si>
  <si>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</si>
  <si>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</si>
  <si>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</si>
  <si>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</si>
  <si>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</si>
  <si>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</si>
  <si>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</si>
  <si>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</si>
  <si>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</si>
  <si>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</si>
  <si>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</si>
  <si>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</si>
  <si>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</si>
  <si>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</si>
  <si>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</si>
  <si>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</si>
  <si>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</si>
  <si>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</si>
  <si>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</si>
  <si>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</si>
  <si>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</si>
  <si>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</si>
  <si>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</si>
  <si>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</si>
  <si>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</si>
  <si>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</si>
  <si>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</si>
  <si>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</si>
  <si>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</si>
  <si>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</si>
  <si>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</si>
  <si>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</si>
  <si>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</si>
  <si>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</si>
  <si>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</si>
  <si>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</si>
  <si>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</si>
  <si>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</si>
  <si>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</si>
  <si>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</si>
  <si>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</si>
  <si>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</si>
  <si>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</si>
  <si>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</si>
  <si>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</si>
  <si>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</si>
  <si>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</si>
  <si>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</si>
  <si>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</si>
  <si>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</si>
  <si>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</si>
  <si>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</si>
  <si>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</si>
  <si>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</si>
  <si>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</si>
  <si>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</si>
  <si>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</si>
  <si>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</si>
  <si>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</si>
  <si>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</si>
  <si>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</si>
  <si>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</si>
  <si>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</si>
  <si>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</si>
  <si>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</si>
  <si>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</si>
  <si>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</si>
  <si>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</si>
  <si>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</si>
  <si>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</si>
  <si>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</si>
  <si>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</si>
  <si>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</si>
  <si>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</si>
  <si>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</si>
  <si>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</si>
  <si>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</si>
  <si>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</si>
  <si>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</si>
  <si>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</si>
  <si>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</si>
  <si>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</si>
  <si>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</si>
  <si>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</si>
  <si>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</si>
  <si>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</si>
  <si>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</si>
  <si>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</si>
  <si>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</si>
  <si>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</si>
  <si>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</si>
  <si>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</si>
  <si>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</si>
  <si>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</si>
  <si>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</si>
  <si>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</si>
  <si>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</si>
  <si>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</si>
  <si>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</si>
  <si>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</si>
  <si>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</si>
  <si>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</si>
  <si>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</si>
  <si>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</si>
  <si>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</si>
  <si>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</si>
  <si>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</si>
  <si>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</si>
  <si>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</si>
  <si>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</si>
  <si>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</si>
  <si>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</si>
  <si>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</si>
  <si>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</si>
  <si>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</si>
  <si>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</si>
  <si>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</si>
  <si>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</si>
  <si>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</si>
  <si>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</si>
  <si>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</si>
  <si>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</si>
  <si>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</si>
  <si>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</si>
  <si>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</si>
  <si>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</si>
  <si>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</si>
  <si>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</si>
  <si>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</si>
  <si>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</si>
  <si>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</si>
  <si>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</si>
  <si>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</si>
  <si>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</si>
  <si>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</si>
  <si>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</si>
  <si>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</si>
  <si>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</si>
  <si>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</si>
  <si>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</si>
  <si>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</si>
  <si>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</si>
  <si>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</si>
  <si>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</si>
  <si>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</si>
  <si>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</si>
  <si>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</si>
  <si>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</si>
  <si>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</si>
  <si>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</si>
  <si>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</si>
  <si>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</si>
  <si>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</si>
  <si>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</si>
  <si>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</si>
  <si>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</si>
  <si>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</si>
  <si>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</si>
  <si>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</si>
  <si>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</si>
  <si>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</si>
  <si>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</si>
  <si>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</si>
  <si>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</si>
  <si>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</si>
  <si>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</si>
  <si>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</si>
  <si>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</si>
  <si>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</si>
  <si>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</si>
  <si>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</si>
  <si>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</si>
  <si>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</si>
  <si>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</si>
  <si>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</si>
  <si>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</si>
  <si>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</si>
  <si>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</si>
  <si>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</si>
  <si>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</si>
  <si>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</si>
  <si>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</si>
  <si>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</si>
  <si>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</si>
  <si>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</si>
  <si>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</si>
  <si>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</si>
  <si>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</si>
  <si>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</si>
  <si>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</si>
  <si>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</si>
  <si>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</si>
  <si>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</si>
  <si>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</si>
  <si>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</si>
  <si>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</si>
  <si>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</si>
  <si>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</si>
  <si>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</si>
  <si>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</si>
  <si>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</si>
  <si>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</si>
  <si>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</si>
  <si>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</si>
  <si>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</si>
  <si>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</si>
  <si>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</si>
  <si>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</si>
  <si>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</si>
  <si>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</si>
  <si>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</si>
  <si>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</si>
  <si>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</si>
  <si>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</si>
  <si>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</si>
  <si>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</si>
  <si>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</si>
  <si>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</si>
  <si>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</si>
  <si>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</si>
  <si>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</si>
  <si>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</si>
  <si>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</si>
  <si>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</si>
  <si>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</si>
  <si>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</si>
  <si>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</si>
  <si>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</si>
  <si>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</si>
  <si>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</si>
  <si>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</si>
  <si>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</si>
  <si>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</si>
  <si>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</si>
  <si>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</si>
  <si>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</si>
  <si>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</si>
  <si>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</si>
  <si>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</si>
  <si>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</si>
  <si>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</si>
  <si>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</si>
  <si>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</si>
  <si>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</si>
  <si>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</si>
  <si>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</si>
  <si>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</si>
  <si>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</si>
  <si>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</si>
  <si>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</si>
  <si>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</si>
  <si>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</si>
  <si>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</si>
  <si>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</si>
  <si>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</si>
  <si>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</si>
  <si>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</si>
  <si>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</si>
  <si>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</si>
  <si>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</si>
  <si>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</si>
  <si>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</si>
  <si>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</si>
  <si>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</si>
  <si>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</si>
  <si>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</si>
  <si>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</si>
  <si>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</si>
  <si>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</si>
  <si>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</si>
  <si>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</si>
  <si>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</si>
  <si>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</si>
  <si>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</si>
  <si>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</si>
  <si>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</si>
  <si>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</si>
  <si>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</si>
  <si>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</si>
  <si>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</si>
  <si>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</si>
  <si>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</si>
  <si>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</si>
  <si>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</si>
  <si>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</si>
  <si>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</si>
  <si>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</si>
  <si>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</si>
  <si>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</si>
  <si>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</si>
  <si>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</si>
  <si>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</si>
  <si>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</si>
  <si>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</si>
  <si>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</si>
  <si>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</si>
  <si>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</si>
  <si>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</si>
  <si>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</si>
  <si>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</si>
  <si>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</si>
  <si>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</si>
  <si>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</si>
  <si>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</si>
  <si>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</si>
  <si>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</si>
  <si>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</si>
  <si>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</si>
  <si>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</si>
  <si>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</si>
  <si>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</si>
  <si>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</si>
  <si>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</si>
  <si>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</si>
  <si>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</si>
  <si>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</si>
  <si>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</si>
  <si>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</si>
  <si>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</si>
  <si>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</si>
  <si>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</si>
  <si>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</si>
  <si>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</si>
  <si>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</si>
  <si>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</si>
  <si>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</si>
  <si>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</si>
  <si>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</si>
  <si>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</si>
  <si>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</si>
  <si>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</si>
  <si>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</si>
  <si>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</si>
  <si>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</si>
  <si>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</si>
  <si>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</si>
  <si>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</si>
  <si>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</si>
  <si>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</si>
  <si>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</si>
  <si>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</si>
  <si>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</si>
  <si>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</si>
  <si>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</si>
  <si>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</si>
  <si>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</si>
  <si>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</si>
  <si>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</si>
  <si>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</si>
  <si>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</si>
  <si>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</si>
  <si>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</si>
  <si>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</si>
  <si>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</si>
  <si>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</si>
  <si>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</si>
  <si>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</si>
  <si>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</si>
  <si>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</si>
  <si>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</si>
  <si>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</si>
  <si>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</si>
  <si>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</si>
  <si>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</si>
  <si>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</si>
  <si>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</si>
  <si>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</si>
  <si>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</si>
  <si>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</si>
  <si>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</si>
  <si>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</si>
  <si>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</si>
  <si>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</si>
  <si>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</si>
  <si>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</si>
  <si>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</si>
  <si>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</si>
  <si>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</si>
  <si>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</si>
  <si>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</si>
  <si>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</si>
  <si>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</si>
  <si>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</si>
  <si>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</si>
  <si>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</si>
  <si>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</si>
  <si>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</si>
  <si>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</si>
  <si>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</si>
  <si>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</si>
  <si>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</si>
  <si>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</si>
  <si>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</si>
  <si>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</si>
  <si>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</si>
  <si>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</si>
  <si>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</si>
  <si>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</si>
  <si>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</si>
  <si>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</si>
  <si>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</si>
  <si>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</si>
  <si>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</si>
  <si>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</si>
  <si>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</si>
  <si>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</si>
  <si>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</si>
  <si>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</si>
  <si>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</si>
  <si>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</si>
  <si>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</si>
  <si>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</si>
  <si>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</si>
  <si>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</si>
  <si>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</si>
  <si>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</si>
  <si>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</si>
  <si>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</si>
  <si>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</si>
  <si>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</si>
  <si>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</si>
  <si>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</si>
  <si>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</si>
  <si>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</si>
  <si>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</si>
  <si>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</si>
  <si>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</si>
  <si>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</si>
  <si>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</si>
  <si>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</si>
  <si>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</si>
  <si>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</si>
  <si>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</si>
  <si>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</si>
  <si>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</si>
  <si>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</si>
  <si>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</si>
  <si>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</si>
  <si>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</si>
  <si>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</si>
  <si>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</si>
  <si>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</si>
  <si>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</si>
  <si>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</si>
  <si>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</si>
  <si>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</si>
  <si>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</si>
  <si>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</si>
  <si>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</si>
  <si>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</si>
  <si>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</si>
  <si>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</si>
  <si>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</si>
  <si>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</si>
  <si>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</si>
  <si>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</si>
  <si>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</si>
  <si>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</si>
  <si>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</si>
  <si>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</si>
  <si>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</si>
  <si>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</si>
  <si>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</si>
  <si>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</si>
  <si>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</si>
  <si>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</si>
  <si>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</si>
  <si>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</si>
  <si>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</si>
  <si>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</si>
  <si>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</si>
  <si>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</si>
  <si>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</si>
  <si>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</si>
  <si>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</si>
  <si>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</si>
  <si>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</si>
  <si>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</si>
  <si>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</si>
  <si>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</si>
  <si>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</si>
  <si>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</si>
  <si>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</si>
  <si>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</si>
  <si>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</si>
  <si>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</si>
  <si>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</si>
  <si>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</si>
  <si>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</si>
  <si>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</si>
  <si>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</si>
  <si>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</si>
  <si>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</si>
  <si>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</si>
  <si>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</si>
  <si>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</si>
  <si>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</si>
  <si>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</si>
  <si>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</si>
  <si>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</si>
  <si>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</si>
  <si>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</si>
  <si>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</si>
  <si>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</si>
  <si>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</si>
  <si>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</si>
  <si>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</si>
  <si>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</si>
  <si>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</si>
  <si>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</si>
  <si>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</si>
  <si>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</si>
  <si>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</si>
  <si>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</si>
  <si>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</si>
  <si>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</si>
  <si>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</si>
  <si>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</si>
  <si>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</si>
  <si>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</si>
  <si>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</si>
  <si>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</si>
  <si>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</si>
  <si>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</si>
  <si>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</si>
  <si>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</si>
  <si>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</si>
  <si>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</si>
  <si>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</si>
  <si>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</si>
  <si>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</si>
  <si>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</si>
  <si>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</si>
  <si>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</si>
  <si>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</si>
  <si>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</si>
  <si>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</si>
  <si>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</si>
  <si>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</si>
  <si>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</si>
  <si>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</si>
  <si>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</si>
  <si>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</si>
  <si>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</si>
  <si>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</si>
  <si>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</si>
  <si>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</si>
  <si>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</si>
  <si>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</si>
  <si>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</si>
  <si>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</si>
  <si>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</si>
  <si>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</si>
  <si>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</si>
  <si>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</si>
  <si>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</si>
  <si>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</si>
  <si>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</si>
  <si>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</si>
  <si>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</si>
  <si>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</si>
  <si>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</si>
  <si>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</si>
  <si>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</si>
  <si>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</si>
  <si>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</si>
  <si>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</si>
  <si>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</si>
  <si>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</si>
  <si>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</si>
  <si>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</si>
  <si>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</si>
  <si>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</si>
  <si>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</si>
  <si>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</si>
  <si>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</si>
  <si>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</si>
  <si>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</si>
  <si>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</si>
  <si>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</si>
  <si>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</si>
  <si>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</si>
  <si>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</si>
  <si>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</si>
  <si>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</si>
  <si>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</si>
  <si>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</si>
  <si>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</si>
  <si>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</si>
  <si>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</si>
  <si>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</si>
  <si>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</si>
  <si>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</si>
  <si>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</si>
  <si>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</si>
  <si>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</si>
  <si>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</si>
  <si>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</si>
  <si>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</si>
  <si>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</si>
  <si>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</si>
  <si>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</si>
  <si>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</si>
  <si>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</si>
  <si>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</si>
  <si>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</si>
  <si>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</si>
  <si>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</si>
  <si>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</si>
  <si>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</si>
  <si>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</si>
  <si>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</si>
  <si>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</si>
  <si>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</si>
  <si>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</si>
  <si>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</si>
  <si>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</si>
  <si>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</si>
  <si>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</si>
  <si>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</si>
  <si>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</si>
  <si>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</si>
  <si>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</si>
  <si>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</si>
  <si>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</si>
  <si>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</si>
  <si>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</si>
  <si>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</si>
  <si>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</si>
  <si>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</si>
  <si>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</si>
  <si>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</si>
  <si>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</si>
  <si>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</si>
  <si>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</si>
  <si>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</si>
  <si>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</si>
  <si>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</si>
  <si>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</si>
  <si>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</si>
  <si>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</si>
  <si>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</si>
  <si>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</si>
  <si>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</si>
  <si>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</si>
  <si>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</si>
  <si>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</si>
  <si>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</si>
  <si>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</si>
  <si>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</si>
  <si>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</si>
  <si>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</si>
  <si>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</si>
  <si>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</si>
  <si>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</si>
  <si>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</si>
  <si>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</si>
  <si>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</si>
  <si>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</si>
  <si>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</si>
  <si>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</si>
  <si>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</si>
  <si>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</si>
  <si>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</si>
  <si>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</si>
  <si>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</si>
  <si>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</si>
  <si>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</si>
  <si>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</si>
  <si>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</si>
  <si>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</si>
  <si>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</si>
  <si>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</si>
  <si>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</si>
  <si>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</si>
  <si>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</si>
  <si>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</si>
  <si>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</si>
  <si>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</si>
  <si>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</si>
  <si>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</si>
  <si>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</si>
  <si>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</si>
  <si>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</si>
  <si>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</si>
  <si>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</si>
  <si>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</si>
  <si>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</si>
  <si>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</si>
  <si>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</si>
  <si>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</si>
  <si>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</si>
  <si>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</si>
  <si>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</si>
  <si>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</si>
  <si>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</si>
  <si>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</si>
  <si>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</si>
  <si>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</si>
  <si>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</si>
  <si>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</si>
  <si>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</si>
  <si>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</si>
  <si>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</si>
  <si>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</si>
  <si>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</si>
  <si>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</si>
  <si>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</si>
  <si>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</si>
  <si>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</si>
  <si>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</si>
  <si>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</si>
  <si>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</si>
  <si>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</si>
  <si>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</si>
  <si>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</si>
  <si>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</si>
  <si>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</si>
  <si>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</si>
  <si>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</si>
  <si>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</si>
  <si>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</si>
  <si>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</si>
  <si>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</si>
  <si>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</si>
  <si>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</si>
  <si>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</si>
  <si>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</si>
  <si>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</si>
  <si>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</si>
  <si>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</si>
  <si>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</si>
  <si>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</si>
  <si>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</si>
  <si>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</si>
  <si>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</si>
  <si>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</si>
  <si>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</si>
  <si>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</si>
  <si>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</si>
  <si>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</si>
  <si>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</si>
  <si>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</si>
  <si>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</si>
  <si>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</si>
  <si>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</si>
  <si>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</si>
  <si>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</si>
  <si>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</si>
  <si>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</si>
  <si>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</si>
  <si>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</si>
  <si>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</si>
  <si>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</si>
  <si>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</si>
  <si>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</si>
  <si>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</si>
  <si>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</si>
  <si>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</si>
  <si>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</si>
  <si>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</si>
  <si>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</si>
  <si>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</si>
  <si>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</si>
  <si>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</si>
  <si>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</si>
  <si>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</si>
  <si>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</si>
  <si>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</si>
  <si>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</si>
  <si>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</si>
  <si>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</si>
  <si>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</si>
  <si>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</si>
  <si>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</si>
  <si>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</si>
  <si>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</si>
  <si>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</si>
  <si>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</si>
  <si>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</si>
  <si>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</si>
  <si>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</si>
  <si>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</si>
  <si>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</si>
  <si>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</si>
  <si>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</si>
  <si>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</si>
  <si>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</si>
  <si>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</si>
  <si>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</si>
  <si>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</si>
  <si>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</si>
  <si>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</si>
  <si>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</si>
  <si>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</si>
  <si>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</si>
  <si>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</si>
  <si>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</si>
  <si>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</si>
  <si>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</si>
  <si>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</si>
  <si>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</si>
  <si>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</si>
  <si>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</si>
  <si>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</si>
  <si>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</si>
  <si>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</si>
  <si>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</si>
  <si>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</si>
  <si>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</si>
  <si>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</si>
  <si>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</si>
  <si>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</si>
  <si>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</si>
  <si>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</si>
  <si>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</si>
  <si>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</si>
  <si>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</si>
  <si>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</si>
  <si>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</si>
  <si>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</si>
  <si>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</si>
  <si>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</si>
  <si>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</si>
  <si>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</si>
  <si>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</si>
  <si>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</si>
  <si>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</si>
  <si>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</si>
  <si>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</si>
  <si>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</si>
  <si>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</si>
  <si>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</si>
  <si>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</si>
  <si>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</si>
  <si>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</si>
  <si>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</si>
  <si>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</si>
  <si>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</si>
  <si>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</si>
  <si>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</si>
  <si>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</si>
  <si>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</si>
  <si>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</si>
  <si>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</si>
  <si>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</si>
  <si>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</si>
  <si>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</si>
  <si>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</si>
  <si>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</si>
  <si>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</si>
  <si>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</si>
  <si>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</si>
  <si>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</si>
  <si>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</si>
  <si>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</si>
  <si>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</si>
  <si>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</si>
  <si>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</si>
  <si>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</si>
  <si>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</si>
  <si>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</si>
  <si>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</si>
  <si>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</si>
  <si>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</si>
  <si>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</si>
  <si>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</si>
  <si>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</si>
  <si>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</si>
  <si>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</si>
  <si>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</si>
  <si>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</si>
  <si>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</si>
  <si>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</si>
  <si>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</si>
  <si>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</si>
  <si>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</si>
  <si>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</si>
  <si>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</si>
  <si>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</si>
  <si>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</si>
  <si>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</si>
  <si>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</si>
  <si>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</si>
  <si>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</si>
  <si>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</si>
  <si>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</si>
  <si>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</si>
  <si>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</si>
  <si>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</si>
  <si>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</si>
  <si>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</si>
  <si>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</si>
  <si>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</si>
  <si>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</si>
  <si>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</si>
  <si>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</si>
  <si>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</si>
  <si>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</si>
  <si>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</si>
  <si>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</si>
  <si>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</si>
  <si>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</si>
  <si>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</si>
  <si>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</si>
  <si>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</si>
  <si>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</si>
  <si>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</si>
  <si>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</si>
  <si>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</si>
  <si>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</si>
  <si>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</si>
  <si>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</si>
  <si>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</si>
  <si>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</si>
  <si>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</si>
  <si>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</si>
  <si>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</si>
  <si>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</si>
  <si>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</si>
  <si>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</si>
  <si>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</si>
  <si>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</si>
  <si>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</si>
  <si>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</si>
  <si>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</si>
  <si>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</si>
  <si>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</si>
  <si>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</si>
  <si>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</si>
  <si>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</si>
  <si>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</si>
  <si>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</si>
  <si>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</si>
  <si>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</si>
  <si>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</si>
  <si>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</si>
  <si>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</si>
  <si>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</si>
  <si>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</si>
  <si>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</si>
  <si>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</si>
  <si>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</si>
  <si>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</si>
  <si>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</si>
  <si>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</si>
  <si>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</si>
  <si>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</si>
  <si>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</si>
  <si>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</si>
  <si>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</si>
  <si>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</si>
  <si>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</si>
  <si>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</si>
  <si>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</si>
  <si>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</si>
  <si>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</si>
  <si>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</si>
  <si>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</si>
  <si>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</si>
  <si>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</si>
  <si>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</si>
  <si>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</si>
  <si>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</si>
  <si>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</si>
  <si>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</si>
  <si>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</si>
  <si>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</si>
  <si>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</si>
  <si>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</si>
  <si>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</si>
  <si>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</si>
  <si>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</si>
  <si>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</si>
  <si>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</si>
  <si>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</si>
  <si>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</si>
  <si>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</si>
  <si>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</si>
  <si>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</si>
  <si>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</si>
  <si>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</si>
  <si>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</si>
  <si>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</si>
  <si>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</si>
  <si>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</si>
  <si>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</si>
  <si>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</si>
  <si>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</si>
  <si>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</si>
  <si>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</si>
  <si>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</si>
  <si>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</si>
  <si>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</si>
  <si>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</si>
  <si>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</si>
  <si>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</si>
  <si>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</si>
  <si>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</si>
  <si>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</si>
  <si>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</si>
  <si>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</si>
  <si>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</si>
  <si>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</si>
  <si>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</si>
  <si>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</si>
  <si>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</si>
  <si>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</si>
  <si>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</si>
  <si>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</si>
  <si>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</si>
  <si>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</si>
  <si>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</si>
  <si>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</si>
  <si>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</si>
  <si>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</si>
  <si>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</si>
  <si>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</si>
  <si>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</si>
  <si>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</si>
  <si>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</si>
  <si>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</si>
  <si>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</si>
  <si>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</si>
  <si>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</si>
  <si>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</si>
  <si>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</si>
  <si>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</si>
  <si>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</si>
  <si>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</si>
  <si>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</si>
  <si>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</si>
  <si>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</si>
  <si>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</si>
  <si>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</si>
  <si>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</si>
  <si>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</si>
  <si>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</si>
  <si>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</si>
  <si>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</si>
  <si>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</si>
  <si>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</si>
  <si>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</si>
  <si>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</si>
  <si>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</si>
  <si>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</si>
  <si>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</si>
  <si>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</si>
  <si>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</si>
  <si>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</si>
  <si>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</si>
  <si>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</si>
  <si>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</si>
  <si>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</si>
  <si>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</si>
  <si>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</si>
  <si>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</si>
  <si>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</si>
  <si>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</si>
  <si>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</si>
  <si>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</si>
  <si>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</si>
  <si>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</si>
  <si>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</si>
  <si>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</si>
  <si>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</si>
  <si>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</si>
  <si>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</si>
  <si>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</si>
  <si>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</si>
  <si>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</si>
  <si>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</si>
  <si>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</si>
  <si>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</si>
  <si>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</si>
  <si>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</si>
  <si>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</si>
  <si>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</si>
  <si>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</si>
  <si>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</si>
  <si>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</si>
  <si>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</si>
  <si>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</si>
  <si>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</si>
  <si>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</si>
  <si>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</si>
  <si>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</si>
  <si>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</si>
  <si>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</si>
  <si>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</si>
  <si>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</si>
  <si>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</si>
  <si>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</si>
  <si>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</si>
  <si>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</si>
  <si>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</si>
  <si>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</si>
  <si>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</si>
  <si>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</si>
  <si>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</si>
  <si>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</si>
  <si>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</si>
  <si>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</si>
  <si>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</si>
  <si>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</si>
  <si>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</si>
  <si>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</si>
  <si>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</si>
  <si>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</si>
  <si>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</si>
  <si>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</si>
  <si>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</si>
  <si>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</si>
  <si>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</si>
  <si>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</si>
  <si>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</si>
  <si>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</si>
  <si>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</si>
  <si>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</si>
  <si>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</si>
  <si>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</si>
  <si>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</si>
  <si>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</si>
  <si>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</si>
  <si>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</si>
  <si>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</si>
  <si>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</si>
  <si>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</si>
  <si>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</si>
  <si>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</si>
  <si>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</si>
  <si>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</si>
  <si>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</si>
  <si>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</si>
  <si>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</si>
  <si>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</si>
  <si>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</si>
  <si>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</si>
  <si>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</si>
  <si>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</si>
  <si>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</si>
  <si>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</si>
  <si>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</si>
  <si>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</si>
  <si>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</si>
  <si>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</si>
  <si>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</si>
  <si>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</si>
  <si>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</si>
  <si>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</si>
  <si>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</si>
  <si>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</si>
  <si>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</si>
  <si>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</si>
  <si>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</si>
  <si>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</si>
  <si>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</si>
  <si>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</si>
  <si>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</si>
  <si>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</si>
  <si>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</si>
  <si>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</si>
  <si>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</si>
  <si>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</si>
  <si>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</si>
  <si>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</si>
  <si>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</si>
  <si>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</si>
  <si>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</si>
  <si>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</si>
  <si>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</si>
  <si>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</si>
  <si>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</si>
  <si>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</si>
  <si>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</si>
  <si>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</si>
  <si>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</si>
  <si>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</si>
  <si>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</si>
  <si>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</si>
  <si>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</si>
  <si>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</si>
  <si>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</si>
  <si>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</si>
  <si>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</si>
  <si>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</si>
  <si>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</si>
  <si>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</si>
  <si>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</si>
  <si>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</si>
  <si>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</si>
  <si>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</si>
  <si>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</si>
  <si>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</si>
  <si>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</si>
  <si>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</si>
  <si>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</si>
  <si>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</si>
  <si>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</si>
  <si>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</si>
  <si>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</si>
  <si>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</si>
  <si>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</si>
  <si>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</si>
  <si>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</si>
  <si>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</si>
  <si>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</si>
  <si>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</si>
  <si>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</si>
  <si>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</si>
  <si>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</si>
  <si>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</si>
  <si>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</si>
  <si>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</si>
  <si>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</si>
  <si>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</si>
  <si>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</si>
  <si>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</si>
  <si>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</si>
  <si>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</si>
  <si>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</si>
  <si>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</si>
  <si>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</si>
  <si>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</si>
  <si>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</si>
  <si>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</si>
  <si>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</si>
  <si>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</si>
  <si>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</si>
  <si>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</si>
  <si>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</si>
  <si>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</si>
  <si>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</si>
  <si>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</si>
  <si>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</si>
  <si>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</si>
  <si>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</si>
  <si>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</si>
  <si>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</si>
  <si>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</si>
  <si>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</si>
  <si>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</si>
  <si>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</si>
  <si>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</si>
  <si>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</si>
  <si>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</si>
  <si>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</si>
  <si>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</si>
  <si>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</si>
  <si>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</si>
  <si>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</si>
  <si>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</si>
  <si>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</si>
  <si>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</si>
  <si>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</si>
  <si>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</si>
  <si>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</si>
  <si>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</si>
  <si>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</si>
  <si>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</si>
  <si>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</si>
  <si>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</si>
  <si>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</si>
  <si>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</si>
  <si>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</si>
  <si>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</si>
  <si>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</si>
  <si>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</si>
  <si>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</si>
  <si>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</si>
  <si>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</si>
  <si>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</si>
  <si>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</si>
  <si>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</si>
  <si>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</si>
  <si>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</si>
  <si>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</si>
  <si>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</si>
  <si>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</si>
  <si>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</si>
  <si>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</si>
  <si>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</si>
  <si>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</si>
  <si>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</si>
  <si>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</si>
  <si>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</si>
  <si>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</si>
  <si>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</si>
  <si>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</si>
  <si>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</si>
  <si>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</si>
  <si>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</si>
  <si>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</si>
  <si>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</si>
  <si>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</si>
  <si>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</si>
  <si>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</si>
  <si>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</si>
  <si>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</si>
  <si>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</si>
  <si>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</si>
  <si>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</si>
  <si>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</si>
  <si>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</si>
  <si>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</si>
  <si>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</si>
  <si>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</si>
  <si>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</si>
  <si>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</si>
  <si>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</si>
  <si>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</si>
  <si>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</si>
  <si>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</si>
  <si>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</si>
  <si>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</si>
  <si>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</si>
  <si>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</si>
  <si>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</si>
  <si>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</si>
  <si>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</si>
  <si>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</si>
  <si>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</si>
  <si>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</si>
  <si>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</si>
  <si>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</si>
  <si>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</si>
  <si>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</si>
  <si>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</si>
  <si>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</si>
  <si>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</si>
  <si>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</si>
  <si>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</si>
  <si>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</si>
  <si>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</si>
  <si>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</si>
  <si>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</si>
  <si>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</si>
  <si>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</si>
  <si>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</si>
  <si>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</si>
  <si>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</si>
  <si>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</si>
  <si>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</si>
  <si>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</si>
  <si>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</si>
  <si>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</si>
  <si>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</si>
  <si>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</si>
  <si>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</si>
  <si>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</si>
  <si>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</si>
  <si>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</si>
  <si>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</si>
  <si>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</si>
  <si>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</si>
  <si>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</si>
  <si>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</si>
  <si>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</si>
  <si>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</si>
  <si>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</si>
  <si>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</si>
  <si>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</si>
  <si>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</si>
  <si>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</si>
  <si>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</si>
  <si>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</si>
  <si>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</si>
  <si>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</si>
  <si>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</si>
  <si>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</si>
  <si>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</si>
  <si>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</si>
  <si>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</si>
  <si>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</si>
  <si>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</si>
  <si>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</si>
  <si>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</si>
  <si>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</si>
  <si>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</si>
  <si>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</si>
  <si>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</si>
  <si>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</si>
  <si>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</si>
  <si>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</si>
  <si>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</si>
  <si>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</si>
  <si>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</si>
  <si>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</si>
  <si>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</si>
  <si>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</si>
  <si>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</si>
  <si>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</si>
  <si>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</si>
  <si>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</si>
  <si>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</si>
  <si>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</si>
  <si>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</si>
  <si>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</si>
  <si>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</si>
  <si>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</si>
  <si>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</si>
  <si>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</si>
  <si>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</si>
  <si>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</si>
  <si>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</si>
  <si>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</si>
  <si>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</si>
  <si>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</si>
  <si>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</si>
  <si>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</si>
  <si>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</si>
  <si>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</si>
  <si>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</si>
  <si>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</si>
  <si>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</si>
  <si>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</si>
  <si>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</si>
  <si>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</si>
  <si>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</si>
  <si>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</si>
  <si>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</si>
  <si>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</si>
  <si>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</si>
  <si>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</si>
  <si>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</si>
  <si>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</si>
  <si>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</si>
  <si>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</si>
  <si>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</si>
  <si>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</si>
  <si>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</si>
  <si>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</si>
  <si>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</si>
  <si>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</si>
  <si>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</si>
  <si>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</si>
  <si>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</si>
  <si>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</si>
  <si>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</si>
  <si>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</si>
  <si>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</si>
  <si>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</si>
  <si>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</si>
  <si>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</si>
  <si>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</si>
  <si>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</si>
  <si>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</si>
  <si>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</si>
  <si>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</si>
  <si>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</si>
  <si>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</si>
  <si>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</si>
  <si>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</si>
  <si>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</si>
  <si>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</si>
  <si>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</si>
  <si>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</si>
  <si>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</si>
  <si>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</si>
  <si>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</si>
  <si>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</si>
  <si>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</si>
  <si>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</si>
  <si>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</si>
  <si>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</si>
  <si>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</si>
  <si>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</si>
  <si>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</si>
  <si>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</si>
  <si>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</si>
  <si>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</si>
  <si>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</si>
  <si>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</si>
  <si>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</si>
  <si>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</si>
  <si>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</si>
  <si>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</si>
  <si>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</si>
  <si>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</si>
  <si>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</si>
  <si>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</si>
  <si>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</si>
  <si>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</si>
  <si>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</si>
  <si>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</si>
  <si>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</si>
  <si>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</si>
  <si>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</si>
  <si>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</si>
  <si>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</si>
  <si>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</si>
  <si>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</si>
  <si>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</si>
  <si>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</si>
  <si>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</si>
  <si>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</si>
  <si>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</si>
  <si>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</si>
  <si>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</si>
  <si>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</si>
  <si>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</si>
  <si>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</si>
  <si>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</si>
  <si>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</si>
  <si>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</si>
  <si>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</si>
  <si>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</si>
  <si>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</si>
  <si>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</si>
  <si>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</si>
  <si>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</si>
  <si>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</si>
  <si>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</si>
  <si>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</si>
  <si>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</si>
  <si>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</si>
  <si>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</si>
  <si>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</si>
  <si>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</si>
  <si>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</si>
  <si>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</si>
  <si>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</si>
  <si>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</si>
  <si>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</si>
  <si>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</si>
  <si>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</si>
  <si>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</si>
  <si>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</si>
  <si>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</si>
  <si>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</si>
  <si>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</si>
  <si>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</si>
  <si>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</si>
  <si>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</si>
  <si>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</si>
  <si>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</si>
  <si>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</si>
  <si>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</si>
  <si>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</si>
  <si>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</si>
  <si>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</si>
  <si>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</si>
  <si>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</si>
  <si>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</si>
  <si>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</si>
  <si>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</si>
  <si>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</si>
  <si>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</si>
  <si>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</si>
  <si>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</si>
  <si>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</si>
  <si>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</si>
  <si>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</si>
  <si>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</si>
  <si>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</si>
  <si>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</si>
  <si>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</si>
  <si>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</si>
  <si>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</si>
  <si>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</si>
  <si>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</si>
  <si>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</si>
  <si>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</si>
  <si>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</si>
  <si>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</si>
  <si>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</si>
  <si>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</si>
  <si>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</si>
  <si>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</si>
  <si>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</si>
  <si>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</si>
  <si>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</si>
  <si>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</si>
  <si>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</si>
  <si>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</si>
  <si>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</si>
  <si>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</si>
  <si>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</si>
  <si>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</si>
  <si>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</si>
  <si>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</si>
  <si>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</si>
  <si>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</si>
  <si>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</si>
  <si>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</si>
  <si>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</si>
  <si>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</si>
  <si>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</si>
  <si>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</si>
  <si>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</si>
  <si>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</si>
  <si>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</si>
  <si>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</si>
  <si>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</si>
  <si>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</si>
  <si>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</si>
  <si>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</si>
  <si>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</si>
  <si>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</si>
  <si>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</si>
  <si>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</si>
  <si>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</si>
  <si>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</si>
  <si>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</si>
  <si>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</si>
  <si>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</si>
  <si>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</si>
  <si>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</si>
  <si>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</si>
  <si>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</si>
  <si>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</si>
  <si>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</si>
  <si>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</si>
  <si>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</si>
  <si>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</si>
  <si>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</si>
  <si>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</si>
  <si>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</si>
  <si>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</si>
  <si>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</si>
  <si>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</si>
  <si>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</si>
  <si>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</si>
  <si>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</si>
  <si>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</si>
  <si>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</si>
  <si>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</si>
  <si>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</si>
  <si>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</si>
  <si>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</si>
  <si>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</si>
  <si>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</si>
  <si>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</si>
  <si>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</si>
  <si>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</si>
  <si>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</si>
  <si>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</si>
  <si>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</si>
  <si>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</si>
  <si>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</si>
  <si>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</si>
  <si>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</si>
  <si>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</si>
  <si>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</si>
  <si>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</si>
  <si>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</si>
  <si>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</si>
  <si>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</si>
  <si>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</si>
  <si>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</si>
  <si>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</si>
  <si>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</si>
  <si>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</si>
  <si>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</si>
  <si>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</si>
  <si>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</si>
  <si>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</si>
  <si>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</si>
  <si>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</si>
  <si>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</si>
  <si>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</si>
  <si>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</si>
  <si>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</si>
  <si>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</si>
  <si>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</si>
  <si>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</si>
  <si>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</si>
  <si>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</si>
  <si>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</si>
  <si>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</si>
  <si>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</si>
  <si>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</si>
  <si>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</si>
  <si>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</si>
  <si>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</si>
  <si>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</si>
  <si>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</si>
  <si>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</si>
  <si>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</si>
  <si>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</si>
  <si>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</si>
  <si>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</si>
  <si>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</si>
  <si>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</si>
  <si>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</si>
  <si>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</si>
  <si>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</si>
  <si>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</si>
  <si>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</si>
  <si>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</si>
  <si>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</si>
  <si>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</si>
  <si>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</si>
  <si>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</si>
  <si>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</si>
  <si>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</si>
  <si>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</si>
  <si>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</si>
  <si>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</si>
  <si>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</si>
  <si>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</si>
  <si>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</si>
  <si>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</si>
  <si>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</si>
  <si>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</si>
  <si>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</si>
  <si>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</si>
  <si>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</si>
  <si>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</si>
  <si>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</si>
  <si>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</si>
  <si>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</si>
  <si>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</si>
  <si>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</si>
  <si>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</si>
  <si>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</si>
  <si>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</si>
  <si>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</si>
  <si>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</si>
  <si>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</si>
  <si>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</si>
  <si>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</si>
  <si>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</si>
  <si>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</si>
  <si>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</si>
  <si>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</si>
  <si>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</si>
  <si>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</si>
  <si>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</si>
  <si>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</si>
  <si>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</si>
  <si>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</si>
  <si>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</si>
  <si>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</si>
  <si>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</si>
  <si>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</si>
  <si>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</si>
  <si>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</si>
  <si>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</si>
  <si>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</si>
  <si>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</si>
  <si>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</si>
  <si>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</si>
  <si>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</si>
  <si>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</si>
  <si>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</si>
  <si>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</si>
  <si>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</si>
  <si>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</si>
  <si>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</si>
  <si>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</si>
  <si>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</si>
  <si>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</si>
  <si>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</si>
  <si>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</si>
  <si>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</si>
  <si>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</si>
  <si>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</si>
  <si>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</si>
  <si>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</si>
  <si>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</si>
  <si>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</si>
  <si>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</si>
  <si>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</si>
  <si>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</si>
  <si>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</si>
  <si>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</si>
  <si>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</si>
  <si>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</si>
  <si>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</si>
  <si>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</si>
  <si>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</si>
  <si>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</si>
  <si>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</si>
  <si>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</si>
  <si>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</si>
  <si>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</si>
  <si>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</si>
  <si>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</si>
  <si>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</si>
  <si>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</si>
  <si>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</si>
  <si>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</si>
  <si>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</si>
  <si>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</si>
  <si>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</si>
  <si>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</si>
  <si>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</si>
  <si>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</si>
  <si>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</si>
  <si>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</si>
  <si>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</si>
  <si>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</si>
  <si>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</si>
  <si>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</si>
  <si>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</si>
  <si>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</si>
  <si>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</si>
  <si>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</si>
  <si>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</si>
  <si>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</si>
  <si>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</si>
  <si>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</si>
  <si>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</si>
  <si>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</si>
  <si>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</si>
  <si>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</si>
  <si>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</si>
  <si>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</si>
  <si>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</si>
  <si>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</si>
  <si>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</si>
  <si>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</si>
  <si>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</si>
  <si>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</si>
  <si>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</si>
  <si>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</si>
  <si>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</si>
  <si>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</si>
  <si>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</si>
  <si>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</si>
  <si>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</si>
  <si>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</si>
  <si>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</si>
  <si>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</si>
  <si>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</si>
  <si>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</si>
  <si>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</si>
  <si>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</si>
  <si>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</si>
  <si>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</si>
  <si>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</si>
  <si>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</si>
  <si>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</si>
  <si>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</si>
  <si>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</si>
  <si>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</si>
  <si>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</si>
  <si>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</si>
  <si>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</si>
  <si>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</si>
  <si>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</si>
  <si>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</si>
  <si>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</si>
  <si>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</si>
  <si>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</si>
  <si>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</si>
  <si>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</si>
  <si>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</si>
  <si>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</si>
  <si>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</si>
  <si>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</si>
  <si>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</si>
  <si>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</si>
  <si>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</si>
  <si>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</si>
  <si>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</si>
  <si>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</si>
  <si>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</si>
  <si>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</si>
  <si>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</si>
  <si>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</si>
  <si>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</si>
  <si>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</si>
  <si>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</si>
  <si>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</si>
  <si>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</si>
  <si>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</si>
  <si>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</si>
  <si>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</si>
  <si>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</si>
  <si>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</si>
  <si>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</si>
  <si>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</si>
  <si>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</si>
  <si>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</si>
  <si>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</si>
  <si>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</si>
  <si>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</si>
  <si>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</si>
  <si>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</si>
  <si>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</si>
  <si>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</si>
  <si>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</si>
  <si>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</si>
  <si>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</si>
  <si>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</si>
  <si>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</si>
  <si>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</si>
  <si>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</si>
  <si>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</si>
  <si>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</si>
  <si>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</si>
  <si>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</si>
  <si>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</si>
  <si>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</si>
  <si>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</si>
  <si>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</si>
  <si>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</si>
  <si>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</si>
  <si>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</si>
  <si>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</si>
  <si>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</si>
  <si>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</si>
  <si>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</si>
  <si>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</si>
  <si>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</si>
  <si>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</si>
  <si>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</si>
  <si>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</si>
  <si>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</si>
  <si>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</si>
  <si>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</si>
  <si>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</si>
  <si>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</si>
  <si>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</si>
  <si>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</si>
  <si>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</si>
  <si>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</si>
  <si>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</si>
  <si>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</si>
  <si>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</si>
  <si>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</si>
  <si>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</si>
  <si>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</si>
  <si>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</si>
  <si>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</si>
  <si>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</si>
  <si>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</si>
  <si>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</si>
  <si>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</si>
  <si>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</si>
  <si>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</si>
  <si>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</si>
  <si>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</si>
  <si>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</si>
  <si>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</si>
  <si>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</si>
  <si>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</si>
  <si>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</si>
  <si>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</si>
  <si>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</si>
  <si>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</si>
  <si>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</si>
  <si>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</si>
  <si>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</si>
  <si>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</si>
  <si>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</si>
  <si>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</si>
  <si>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</si>
  <si>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</si>
  <si>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</si>
  <si>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</si>
  <si>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</si>
  <si>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</si>
  <si>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</si>
  <si>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</si>
  <si>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</si>
  <si>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</si>
  <si>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</si>
  <si>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</si>
  <si>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</si>
  <si>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</si>
  <si>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</si>
  <si>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</si>
  <si>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</si>
  <si>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</si>
  <si>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</si>
  <si>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</si>
  <si>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</si>
  <si>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</si>
  <si>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</si>
  <si>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</si>
  <si>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</si>
  <si>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</si>
  <si>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</si>
  <si>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</si>
  <si>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</si>
  <si>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</si>
  <si>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</si>
  <si>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</si>
  <si>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</si>
  <si>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</si>
  <si>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</si>
  <si>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</si>
  <si>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</si>
  <si>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</si>
  <si>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</si>
  <si>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</si>
  <si>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</si>
  <si>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</si>
  <si>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</si>
  <si>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</si>
  <si>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</si>
  <si>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</si>
  <si>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</si>
  <si>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</si>
  <si>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</si>
  <si>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</si>
  <si>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</si>
  <si>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</si>
  <si>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</si>
  <si>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</si>
  <si>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</si>
  <si>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</si>
  <si>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</si>
  <si>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</si>
  <si>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</si>
  <si>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</si>
  <si>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</si>
  <si>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</si>
  <si>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</si>
  <si>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</si>
  <si>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</si>
  <si>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</si>
  <si>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</si>
  <si>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</si>
  <si>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</si>
  <si>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</si>
  <si>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</si>
  <si>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</si>
  <si>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</si>
  <si>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</si>
  <si>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</si>
  <si>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</si>
  <si>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</si>
  <si>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</si>
  <si>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</si>
  <si>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</si>
  <si>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</si>
  <si>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</si>
  <si>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</si>
  <si>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</si>
  <si>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</si>
  <si>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</si>
  <si>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</si>
  <si>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</si>
  <si>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</si>
  <si>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</si>
  <si>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</si>
  <si>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</si>
  <si>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</si>
  <si>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</si>
  <si>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</si>
  <si>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</si>
  <si>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</si>
  <si>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</si>
  <si>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</si>
  <si>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</si>
  <si>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</si>
  <si>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</si>
  <si>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</si>
  <si>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</si>
  <si>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</si>
  <si>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</si>
  <si>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</si>
  <si>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</si>
  <si>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</si>
  <si>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</si>
  <si>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</si>
  <si>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</si>
  <si>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</si>
  <si>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</si>
  <si>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</si>
  <si>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</si>
  <si>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</si>
  <si>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</si>
  <si>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</si>
  <si>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</si>
  <si>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</si>
  <si>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</si>
  <si>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</si>
  <si>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</si>
  <si>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</si>
  <si>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</si>
  <si>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</si>
  <si>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</si>
  <si>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</si>
  <si>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</si>
  <si>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</si>
  <si>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</si>
  <si>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</si>
  <si>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</si>
  <si>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</si>
  <si>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</si>
  <si>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</si>
  <si>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</si>
  <si>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</si>
  <si>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</si>
  <si>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</si>
  <si>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</si>
  <si>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</si>
  <si>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</si>
  <si>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</si>
  <si>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</si>
  <si>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</si>
  <si>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</si>
  <si>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</si>
  <si>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</si>
  <si>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</si>
  <si>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</si>
  <si>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</si>
  <si>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</si>
  <si>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</si>
  <si>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</si>
  <si>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</si>
  <si>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</si>
  <si>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</si>
  <si>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</si>
  <si>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</si>
  <si>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</si>
  <si>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</si>
  <si>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</si>
  <si>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</si>
  <si>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</si>
  <si>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</si>
  <si>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</si>
  <si>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</si>
  <si>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</si>
  <si>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</si>
  <si>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</si>
  <si>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</si>
  <si>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</si>
  <si>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</si>
  <si>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</si>
  <si>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</si>
  <si>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</si>
  <si>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</si>
  <si>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</si>
  <si>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</si>
  <si>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</si>
  <si>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</si>
  <si>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</si>
  <si>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</si>
  <si>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</si>
  <si>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</si>
  <si>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</si>
  <si>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</si>
  <si>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</si>
  <si>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</si>
  <si>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</si>
  <si>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</si>
  <si>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</si>
  <si>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</si>
  <si>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</si>
  <si>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</si>
  <si>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</si>
  <si>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</si>
  <si>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</si>
  <si>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</si>
  <si>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</si>
  <si>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</si>
  <si>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</si>
  <si>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</si>
  <si>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</si>
  <si>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</si>
  <si>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</si>
  <si>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</si>
  <si>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</si>
  <si>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</si>
  <si>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</si>
  <si>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</si>
  <si>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</si>
  <si>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</si>
  <si>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</si>
  <si>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</si>
  <si>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</si>
  <si>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</si>
  <si>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</si>
  <si>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</si>
  <si>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</si>
  <si>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</si>
  <si>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</si>
  <si>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</si>
  <si>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</si>
  <si>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</si>
  <si>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</si>
  <si>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</si>
  <si>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</si>
  <si>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</si>
  <si>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</si>
  <si>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</si>
  <si>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</si>
  <si>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</si>
  <si>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</si>
  <si>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</si>
  <si>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</si>
  <si>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</si>
  <si>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</si>
  <si>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</si>
  <si>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</si>
  <si>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</si>
  <si>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</si>
  <si>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</si>
  <si>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</si>
  <si>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</si>
  <si>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</si>
  <si>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</si>
  <si>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</si>
  <si>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</si>
  <si>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</si>
  <si>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</si>
  <si>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</si>
  <si>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</si>
  <si>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</si>
  <si>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</si>
  <si>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</si>
  <si>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</si>
  <si>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</si>
  <si>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</si>
  <si>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</si>
  <si>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</si>
  <si>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</si>
  <si>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</si>
  <si>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</si>
  <si>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</si>
  <si>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</si>
  <si>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</si>
  <si>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</si>
  <si>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</si>
  <si>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</si>
  <si>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</si>
  <si>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</si>
  <si>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</si>
  <si>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</si>
  <si>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</si>
  <si>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</si>
  <si>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</si>
  <si>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</si>
  <si>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</si>
  <si>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</si>
  <si>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</si>
  <si>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</si>
  <si>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</si>
  <si>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</si>
  <si>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</si>
  <si>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</si>
  <si>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</si>
  <si>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</si>
  <si>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</si>
  <si>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</si>
  <si>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</si>
  <si>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</si>
  <si>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</si>
  <si>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</si>
  <si>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</si>
  <si>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</si>
  <si>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</si>
  <si>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</si>
  <si>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</si>
  <si>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</si>
  <si>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</si>
  <si>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</si>
  <si>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</si>
  <si>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</si>
  <si>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</si>
  <si>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</si>
  <si>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</si>
  <si>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</si>
  <si>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</si>
  <si>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</si>
  <si>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</si>
  <si>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</si>
  <si>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</si>
  <si>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</si>
  <si>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</si>
  <si>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</si>
  <si>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</si>
  <si>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</si>
  <si>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</si>
  <si>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</si>
  <si>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</si>
  <si>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</si>
  <si>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</si>
  <si>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</si>
  <si>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</si>
  <si>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</si>
  <si>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</si>
  <si>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</si>
  <si>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</si>
  <si>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</si>
  <si>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</si>
  <si>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</si>
  <si>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</si>
  <si>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</si>
  <si>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</si>
  <si>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</si>
  <si>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</si>
  <si>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</si>
  <si>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</si>
  <si>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</si>
  <si>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</si>
  <si>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</si>
  <si>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</si>
  <si>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</si>
  <si>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</si>
  <si>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</si>
  <si>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</si>
  <si>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</si>
  <si>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</si>
  <si>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</si>
  <si>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</si>
  <si>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</si>
  <si>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</si>
  <si>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</si>
  <si>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</si>
  <si>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</si>
  <si>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</si>
  <si>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</si>
  <si>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</si>
  <si>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</si>
  <si>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</si>
  <si>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</si>
  <si>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</si>
  <si>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</si>
  <si>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</si>
  <si>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</si>
  <si>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</si>
  <si>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</si>
  <si>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</si>
  <si>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</si>
  <si>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</si>
  <si>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</si>
  <si>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</si>
  <si>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</si>
  <si>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</si>
  <si>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</si>
  <si>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</si>
  <si>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</si>
  <si>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</si>
  <si>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</si>
  <si>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</si>
  <si>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</si>
  <si>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</si>
  <si>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</si>
  <si>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</si>
  <si>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</si>
  <si>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</si>
  <si>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</si>
  <si>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</si>
  <si>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</si>
  <si>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</si>
  <si>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</si>
  <si>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</si>
  <si>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</si>
  <si>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</si>
  <si>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</si>
  <si>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</si>
  <si>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</si>
  <si>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</si>
  <si>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</si>
  <si>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</si>
  <si>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</si>
  <si>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</si>
  <si>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</si>
  <si>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</si>
  <si>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</si>
  <si>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</si>
  <si>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</si>
  <si>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</si>
  <si>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</si>
  <si>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</si>
  <si>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</si>
  <si>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</si>
  <si>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</si>
  <si>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</si>
  <si>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</si>
  <si>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</si>
  <si>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</si>
  <si>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</si>
  <si>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</si>
  <si>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</si>
  <si>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</si>
  <si>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</si>
  <si>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</si>
  <si>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</si>
  <si>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</si>
  <si>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</si>
  <si>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</si>
  <si>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</si>
  <si>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</si>
  <si>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</si>
  <si>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</si>
  <si>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</si>
  <si>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</si>
  <si>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</si>
  <si>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</si>
  <si>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</si>
  <si>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</si>
  <si>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</si>
  <si>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</si>
  <si>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</si>
  <si>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</si>
  <si>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</si>
  <si>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</si>
  <si>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</si>
  <si>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</si>
  <si>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</si>
  <si>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</si>
  <si>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</si>
  <si>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</si>
  <si>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</si>
  <si>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</si>
  <si>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</si>
  <si>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</si>
  <si>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</si>
  <si>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</si>
  <si>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</si>
  <si>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</si>
  <si>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</si>
  <si>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</si>
  <si>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</si>
  <si>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</si>
  <si>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</si>
  <si>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</si>
  <si>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</si>
  <si>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</si>
  <si>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</si>
  <si>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</si>
  <si>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</si>
  <si>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</si>
  <si>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</si>
  <si>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</si>
  <si>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</si>
  <si>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</si>
  <si>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</si>
  <si>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</si>
  <si>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</si>
  <si>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</si>
  <si>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</si>
  <si>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</si>
  <si>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</si>
  <si>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</si>
  <si>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</si>
  <si>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</si>
  <si>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</si>
  <si>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</si>
  <si>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</si>
  <si>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</si>
  <si>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</si>
  <si>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</si>
  <si>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</si>
  <si>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</si>
  <si>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</si>
  <si>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</si>
  <si>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</si>
  <si>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</si>
  <si>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</si>
  <si>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</si>
  <si>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</si>
  <si>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</si>
  <si>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</si>
  <si>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</si>
  <si>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</si>
  <si>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</si>
  <si>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</si>
  <si>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</si>
  <si>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</si>
  <si>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</si>
  <si>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</si>
  <si>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</si>
  <si>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</si>
  <si>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</si>
  <si>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</si>
  <si>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</si>
  <si>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</si>
  <si>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</si>
  <si>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</si>
  <si>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</si>
  <si>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</si>
  <si>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</si>
  <si>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</si>
  <si>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</si>
  <si>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</si>
  <si>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</si>
  <si>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</si>
  <si>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</si>
  <si>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</si>
  <si>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</si>
  <si>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</si>
  <si>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</si>
  <si>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</si>
  <si>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</si>
  <si>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</si>
  <si>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</si>
  <si>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</si>
  <si>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</si>
  <si>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</si>
  <si>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</si>
  <si>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</si>
  <si>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</si>
  <si>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</si>
  <si>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</si>
  <si>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</si>
  <si>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</si>
  <si>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</si>
  <si>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</si>
  <si>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</si>
  <si>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</si>
  <si>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</si>
  <si>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</si>
  <si>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</si>
  <si>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</si>
  <si>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</si>
  <si>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</si>
  <si>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</si>
  <si>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</si>
  <si>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</si>
  <si>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</si>
  <si>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</si>
  <si>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</si>
  <si>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</si>
  <si>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</si>
  <si>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</si>
  <si>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</si>
  <si>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</si>
  <si>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</si>
  <si>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</si>
  <si>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</si>
  <si>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</si>
  <si>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</si>
  <si>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</si>
  <si>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</si>
  <si>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</si>
  <si>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</si>
  <si>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</si>
  <si>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</si>
  <si>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</si>
  <si>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</si>
  <si>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</si>
  <si>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</si>
  <si>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</si>
  <si>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</si>
  <si>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</si>
  <si>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</si>
  <si>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</si>
  <si>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</si>
  <si>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</si>
  <si>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</si>
  <si>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</si>
  <si>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</si>
  <si>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</si>
  <si>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</si>
  <si>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</si>
  <si>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</si>
  <si>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</si>
  <si>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</si>
  <si>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</si>
  <si>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</si>
  <si>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</si>
  <si>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</si>
  <si>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</si>
  <si>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</si>
  <si>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</si>
  <si>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</si>
  <si>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</si>
  <si>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</si>
  <si>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</si>
  <si>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</si>
  <si>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</si>
  <si>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</si>
  <si>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</si>
  <si>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</si>
  <si>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</si>
  <si>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</si>
  <si>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</si>
  <si>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</si>
  <si>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</si>
  <si>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</si>
  <si>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</si>
  <si>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</si>
  <si>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</si>
  <si>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</si>
  <si>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</si>
  <si>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</si>
  <si>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</si>
  <si>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</si>
  <si>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</si>
  <si>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</si>
  <si>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</si>
  <si>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</si>
  <si>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</si>
  <si>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</si>
  <si>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</si>
  <si>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</si>
  <si>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</si>
  <si>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</si>
  <si>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</si>
  <si>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</si>
  <si>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</si>
  <si>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</si>
  <si>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</si>
  <si>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</si>
  <si>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</si>
  <si>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</si>
  <si>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</si>
  <si>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</si>
  <si>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</si>
  <si>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</si>
  <si>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</si>
  <si>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</si>
  <si>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</si>
  <si>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</si>
  <si>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</si>
  <si>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</si>
  <si>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</si>
  <si>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</si>
  <si>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</si>
  <si>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</si>
  <si>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</si>
  <si>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</si>
  <si>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</si>
  <si>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</si>
  <si>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</si>
  <si>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</si>
  <si>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</si>
  <si>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</si>
  <si>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</si>
  <si>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</si>
  <si>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</si>
  <si>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</si>
  <si>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</si>
  <si>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</si>
  <si>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</si>
  <si>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</si>
  <si>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</si>
  <si>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</si>
  <si>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</si>
  <si>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</si>
  <si>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</si>
  <si>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</si>
  <si>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</si>
  <si>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</si>
  <si>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</si>
  <si>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</si>
  <si>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</si>
  <si>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</si>
  <si>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</si>
  <si>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</si>
  <si>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</si>
  <si>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</si>
  <si>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</si>
  <si>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</si>
  <si>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</si>
  <si>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</si>
  <si>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</si>
  <si>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</si>
  <si>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</si>
  <si>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</si>
  <si>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</si>
  <si>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</si>
  <si>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</si>
  <si>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</si>
  <si>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</si>
  <si>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</si>
  <si>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</si>
  <si>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</si>
  <si>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</si>
  <si>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</si>
  <si>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</si>
  <si>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</si>
  <si>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</si>
  <si>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</si>
  <si>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</si>
  <si>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</si>
  <si>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</si>
  <si>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</si>
  <si>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</si>
  <si>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</si>
  <si>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</si>
  <si>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</si>
  <si>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</si>
  <si>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</si>
  <si>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</si>
  <si>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</si>
  <si>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</si>
  <si>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</si>
  <si>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</si>
  <si>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</si>
  <si>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</si>
  <si>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</si>
  <si>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</si>
  <si>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</si>
  <si>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</si>
  <si>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</si>
  <si>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</si>
  <si>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</si>
  <si>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</si>
  <si>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</si>
  <si>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</si>
  <si>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</si>
  <si>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</si>
  <si>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</si>
  <si>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</si>
  <si>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</si>
  <si>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</si>
  <si>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</si>
  <si>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</si>
  <si>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</si>
  <si>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</si>
  <si>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</si>
  <si>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</si>
  <si>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</si>
  <si>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</si>
  <si>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</si>
  <si>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</si>
  <si>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</si>
  <si>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</si>
  <si>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</si>
  <si>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</si>
  <si>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</si>
  <si>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</si>
  <si>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</si>
  <si>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</si>
  <si>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</si>
  <si>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</si>
  <si>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</si>
  <si>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</si>
  <si>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</si>
  <si>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</si>
  <si>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</si>
  <si>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</si>
  <si>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</si>
  <si>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</si>
  <si>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</si>
  <si>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</si>
  <si>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</si>
  <si>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</si>
  <si>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</si>
  <si>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</si>
  <si>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</si>
  <si>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</si>
  <si>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</si>
  <si>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</si>
  <si>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</si>
  <si>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</si>
  <si>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</si>
  <si>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</si>
  <si>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</si>
  <si>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</si>
  <si>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</si>
  <si>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</si>
  <si>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</si>
  <si>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</si>
  <si>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</si>
  <si>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</si>
  <si>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</si>
  <si>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</si>
  <si>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</si>
  <si>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</si>
  <si>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</si>
  <si>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</si>
  <si>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</si>
  <si>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</si>
  <si>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</si>
  <si>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</si>
  <si>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</si>
  <si>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</si>
  <si>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</si>
  <si>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</si>
  <si>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</si>
  <si>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</si>
  <si>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</si>
  <si>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</si>
  <si>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</si>
  <si>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</si>
  <si>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</si>
  <si>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</si>
  <si>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</si>
  <si>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</si>
  <si>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</si>
  <si>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</si>
  <si>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</si>
  <si>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</si>
  <si>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</si>
  <si>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</si>
  <si>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</si>
  <si>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</si>
  <si>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</si>
  <si>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</si>
  <si>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</si>
  <si>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</si>
  <si>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</si>
  <si>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</si>
  <si>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</si>
  <si>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</si>
  <si>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</si>
  <si>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</si>
  <si>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</si>
  <si>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</si>
  <si>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</si>
  <si>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</si>
  <si>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</si>
  <si>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</si>
  <si>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</si>
  <si>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</si>
  <si>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</si>
  <si>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</si>
  <si>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</si>
  <si>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</si>
  <si>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</si>
  <si>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</si>
  <si>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</si>
  <si>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</si>
  <si>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</si>
  <si>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</si>
  <si>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</si>
  <si>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</si>
  <si>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</si>
  <si>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</si>
  <si>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</si>
  <si>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</si>
  <si>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</si>
  <si>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</si>
  <si>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</si>
  <si>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</si>
  <si>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</si>
  <si>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</si>
  <si>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</si>
  <si>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</si>
  <si>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</si>
  <si>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</si>
  <si>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</si>
  <si>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</si>
  <si>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</si>
  <si>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</si>
  <si>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</si>
  <si>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</si>
  <si>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</si>
  <si>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</si>
  <si>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</si>
  <si>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</si>
  <si>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</si>
  <si>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</si>
  <si>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</si>
  <si>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</si>
  <si>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</si>
  <si>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</si>
  <si>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</si>
  <si>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</si>
  <si>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</si>
  <si>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</si>
  <si>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</si>
  <si>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</si>
  <si>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</si>
  <si>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</si>
  <si>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</si>
  <si>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</si>
  <si>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</si>
  <si>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</si>
  <si>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</si>
  <si>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</si>
  <si>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</si>
  <si>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</si>
  <si>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</si>
  <si>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</si>
  <si>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</si>
  <si>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</si>
  <si>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</si>
  <si>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</si>
  <si>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</si>
  <si>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</si>
  <si>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</si>
  <si>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</si>
  <si>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</si>
  <si>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</si>
  <si>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</si>
  <si>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</si>
  <si>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</si>
  <si>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</si>
  <si>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</si>
  <si>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</si>
  <si>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</si>
  <si>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</si>
  <si>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</si>
  <si>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</si>
  <si>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</si>
  <si>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</si>
  <si>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</si>
  <si>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</si>
  <si>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</si>
  <si>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</si>
  <si>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</si>
  <si>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</si>
  <si>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</si>
  <si>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</si>
  <si>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</si>
  <si>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</si>
  <si>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</si>
  <si>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</si>
  <si>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</si>
  <si>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</si>
  <si>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</si>
  <si>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</si>
  <si>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</si>
  <si>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</si>
  <si>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</si>
  <si>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</si>
  <si>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</si>
  <si>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</si>
  <si>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</si>
  <si>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</si>
  <si>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</si>
  <si>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</si>
  <si>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</si>
  <si>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</si>
  <si>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</si>
  <si>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</si>
  <si>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</si>
  <si>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</si>
  <si>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</si>
  <si>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</si>
  <si>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</si>
  <si>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</si>
  <si>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</si>
  <si>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</si>
  <si>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</si>
  <si>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</si>
  <si>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</si>
  <si>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</si>
  <si>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</si>
  <si>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</si>
  <si>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</si>
  <si>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</si>
  <si>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</si>
  <si>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</si>
  <si>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</si>
  <si>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</si>
  <si>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</si>
  <si>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</si>
  <si>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</si>
  <si>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</si>
  <si>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</si>
  <si>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</si>
  <si>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</si>
  <si>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</si>
  <si>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</si>
  <si>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</si>
  <si>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</si>
  <si>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</si>
  <si>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</si>
  <si>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</si>
  <si>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</si>
  <si>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</si>
  <si>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</si>
  <si>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</si>
  <si>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</si>
  <si>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</si>
  <si>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</si>
  <si>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</si>
  <si>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</si>
  <si>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</si>
  <si>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</si>
  <si>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</si>
  <si>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</si>
  <si>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</si>
  <si>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</si>
  <si>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</si>
  <si>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</si>
  <si>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</si>
  <si>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</si>
  <si>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</si>
  <si>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</si>
  <si>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</si>
  <si>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</si>
  <si>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</si>
  <si>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</si>
  <si>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</si>
  <si>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</si>
  <si>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</si>
  <si>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</si>
  <si>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</si>
  <si>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</si>
  <si>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</si>
  <si>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</si>
  <si>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</si>
  <si>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</si>
  <si>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</si>
  <si>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</si>
  <si>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</si>
  <si>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</si>
  <si>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</si>
  <si>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</si>
  <si>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</si>
  <si>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</si>
  <si>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</si>
  <si>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</si>
  <si>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</si>
  <si>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</si>
  <si>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</si>
  <si>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</si>
  <si>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</si>
  <si>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</si>
  <si>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</si>
  <si>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</si>
  <si>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</si>
  <si>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</si>
  <si>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</si>
  <si>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</si>
  <si>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</si>
  <si>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</si>
  <si>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</si>
  <si>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</si>
  <si>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</si>
  <si>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</si>
  <si>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</si>
  <si>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</si>
  <si>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</si>
  <si>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</si>
  <si>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</si>
  <si>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</si>
  <si>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</si>
  <si>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</si>
  <si>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</si>
  <si>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</si>
  <si>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</si>
  <si>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</si>
  <si>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</si>
  <si>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</si>
  <si>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</si>
  <si>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</si>
  <si>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</si>
  <si>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</si>
  <si>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</si>
  <si>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</si>
  <si>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</si>
  <si>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</si>
  <si>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</si>
  <si>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</si>
  <si>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</si>
  <si>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</si>
  <si>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</si>
  <si>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</si>
  <si>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</si>
  <si>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</si>
  <si>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</si>
  <si>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</si>
  <si>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</si>
  <si>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</si>
  <si>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</si>
  <si>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</si>
  <si>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</si>
  <si>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</si>
  <si>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</si>
  <si>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</si>
  <si>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</si>
  <si>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</si>
  <si>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</si>
  <si>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</si>
  <si>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</si>
  <si>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</si>
  <si>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</si>
  <si>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</si>
  <si>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</si>
  <si>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</si>
  <si>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</si>
  <si>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</si>
  <si>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</si>
  <si>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</si>
  <si>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</si>
  <si>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</si>
  <si>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</si>
  <si>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</si>
  <si>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</si>
  <si>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</si>
  <si>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</si>
  <si>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</si>
  <si>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</si>
  <si>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</si>
  <si>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</si>
  <si>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</si>
  <si>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</si>
  <si>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</si>
  <si>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</si>
  <si>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</si>
  <si>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</si>
  <si>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</si>
  <si>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</si>
  <si>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</si>
  <si>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</si>
  <si>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</si>
  <si>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</si>
  <si>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</si>
  <si>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</si>
  <si>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</si>
  <si>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</si>
  <si>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</si>
  <si>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</si>
  <si>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</si>
  <si>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</si>
  <si>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</si>
  <si>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</si>
  <si>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</si>
  <si>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</si>
  <si>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</si>
  <si>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</si>
  <si>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</si>
  <si>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</si>
  <si>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</si>
  <si>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</si>
  <si>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</si>
  <si>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</si>
  <si>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</si>
  <si>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</si>
  <si>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</si>
  <si>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</si>
  <si>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</si>
  <si>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</si>
  <si>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</si>
  <si>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</si>
  <si>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</si>
  <si>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</si>
  <si>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</si>
  <si>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</si>
  <si>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</si>
  <si>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</si>
  <si>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</si>
  <si>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</si>
  <si>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</si>
  <si>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</si>
  <si>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</si>
  <si>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</si>
  <si>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</si>
  <si>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</si>
  <si>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</si>
  <si>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</si>
  <si>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</si>
  <si>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</si>
  <si>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</si>
  <si>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</si>
  <si>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</si>
  <si>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</si>
  <si>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</si>
  <si>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</si>
  <si>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</si>
  <si>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</si>
  <si>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</si>
  <si>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</si>
  <si>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</si>
  <si>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</si>
  <si>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</si>
  <si>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</si>
  <si>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</si>
  <si>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</si>
  <si>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</si>
  <si>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</si>
  <si>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</si>
  <si>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</si>
  <si>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</si>
  <si>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</si>
  <si>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</si>
  <si>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</si>
  <si>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</si>
  <si>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</si>
  <si>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</si>
  <si>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</si>
  <si>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</si>
  <si>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</si>
  <si>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</si>
  <si>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</si>
  <si>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</si>
  <si>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</si>
  <si>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</si>
  <si>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</si>
  <si>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</si>
  <si>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</si>
  <si>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</si>
  <si>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</si>
  <si>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</si>
  <si>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</si>
  <si>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</si>
  <si>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</si>
  <si>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</si>
  <si>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</si>
  <si>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</si>
  <si>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</si>
  <si>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</si>
  <si>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</si>
  <si>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</si>
  <si>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</si>
  <si>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</si>
  <si>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</si>
  <si>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</si>
  <si>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</si>
  <si>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</si>
  <si>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</si>
  <si>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</si>
  <si>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</si>
  <si>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</si>
  <si>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</si>
  <si>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</si>
  <si>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</si>
  <si>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</si>
  <si>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</si>
  <si>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</si>
  <si>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</si>
  <si>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</si>
  <si>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</si>
  <si>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</si>
  <si>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</si>
  <si>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</si>
  <si>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</si>
  <si>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</si>
  <si>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</si>
  <si>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</si>
  <si>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</si>
  <si>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</si>
  <si>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</si>
  <si>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</si>
  <si>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</si>
  <si>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</si>
  <si>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</si>
  <si>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</si>
  <si>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</si>
  <si>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</si>
  <si>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</si>
  <si>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</si>
  <si>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</si>
  <si>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</si>
  <si>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</si>
  <si>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</si>
  <si>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</si>
  <si>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</si>
  <si>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</si>
  <si>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</si>
  <si>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</si>
  <si>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</si>
  <si>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</si>
  <si>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</si>
  <si>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</si>
  <si>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</si>
  <si>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</si>
  <si>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</si>
  <si>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</si>
  <si>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</si>
  <si>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</si>
  <si>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</si>
  <si>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</si>
  <si>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</si>
  <si>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</si>
  <si>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</si>
  <si>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</si>
  <si>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</si>
  <si>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</si>
  <si>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</si>
  <si>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</si>
  <si>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</si>
  <si>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</si>
  <si>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</si>
  <si>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</si>
  <si>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</si>
  <si>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</si>
  <si>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</si>
  <si>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</si>
  <si>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</si>
  <si>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</si>
  <si>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</si>
  <si>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</si>
  <si>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</si>
  <si>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</si>
  <si>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</si>
  <si>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</si>
  <si>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</si>
  <si>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</si>
  <si>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</si>
  <si>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</si>
  <si>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</si>
  <si>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</si>
  <si>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</si>
  <si>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</si>
  <si>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</si>
  <si>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</si>
  <si>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</si>
  <si>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</si>
  <si>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</si>
  <si>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</si>
  <si>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</si>
  <si>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</si>
  <si>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</si>
  <si>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</si>
  <si>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</si>
  <si>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</si>
  <si>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</si>
  <si>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</si>
  <si>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</si>
  <si>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</si>
  <si>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</si>
  <si>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</si>
  <si>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</si>
  <si>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</si>
  <si>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</si>
  <si>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</si>
  <si>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</si>
  <si>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</si>
  <si>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</si>
  <si>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</si>
  <si>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</si>
  <si>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</si>
  <si>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</si>
  <si>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</si>
  <si>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</si>
  <si>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</si>
  <si>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</si>
  <si>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</si>
  <si>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</si>
  <si>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</si>
  <si>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</si>
  <si>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</si>
  <si>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</si>
  <si>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</si>
  <si>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</si>
  <si>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</si>
  <si>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</si>
  <si>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</si>
  <si>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</si>
  <si>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</si>
  <si>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</si>
  <si>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</si>
  <si>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</si>
  <si>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</si>
  <si>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</si>
  <si>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</si>
  <si>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</si>
  <si>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</si>
  <si>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</si>
  <si>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</si>
  <si>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</si>
  <si>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</si>
  <si>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</si>
  <si>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</si>
  <si>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</si>
  <si>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</si>
  <si>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</si>
  <si>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</si>
  <si>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</si>
  <si>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</si>
  <si>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</si>
  <si>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</si>
  <si>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</si>
  <si>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</si>
  <si>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</si>
  <si>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</si>
  <si>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</si>
  <si>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</si>
  <si>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</si>
  <si>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</si>
  <si>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</si>
  <si>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</si>
  <si>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</si>
  <si>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</si>
  <si>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</si>
  <si>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</si>
  <si>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</si>
  <si>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</si>
  <si>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</si>
  <si>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</si>
  <si>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</si>
  <si>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</si>
  <si>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</si>
  <si>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</si>
  <si>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</si>
  <si>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</si>
  <si>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</si>
  <si>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</si>
  <si>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</si>
  <si>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</si>
  <si>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</si>
  <si>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</si>
  <si>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</si>
  <si>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</si>
  <si>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</si>
  <si>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</si>
  <si>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</si>
  <si>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</si>
  <si>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</si>
  <si>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</si>
  <si>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</si>
  <si>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</si>
  <si>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</si>
  <si>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</si>
  <si>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</si>
  <si>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</si>
  <si>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</si>
  <si>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</si>
  <si>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</si>
  <si>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</si>
  <si>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</si>
  <si>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</si>
  <si>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</si>
  <si>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</si>
  <si>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</si>
  <si>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</si>
  <si>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</si>
  <si>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</si>
  <si>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</si>
  <si>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</si>
  <si>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</si>
  <si>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</si>
  <si>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</si>
  <si>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</si>
  <si>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</si>
  <si>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</si>
  <si>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</si>
  <si>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</si>
  <si>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</si>
  <si>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</si>
  <si>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</si>
  <si>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</si>
  <si>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</si>
  <si>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</si>
  <si>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</si>
  <si>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</si>
  <si>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</si>
  <si>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</si>
  <si>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</si>
  <si>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</si>
  <si>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</si>
  <si>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</si>
  <si>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</si>
  <si>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</si>
  <si>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</si>
  <si>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</si>
  <si>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</si>
  <si>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</si>
  <si>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</si>
  <si>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</si>
  <si>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</si>
  <si>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</si>
  <si>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</si>
  <si>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</si>
  <si>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</si>
  <si>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</si>
  <si>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</si>
  <si>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</si>
  <si>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</si>
  <si>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</si>
  <si>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</si>
  <si>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</si>
  <si>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</si>
  <si>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</si>
  <si>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</si>
  <si>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</si>
  <si>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</si>
  <si>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</si>
  <si>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</si>
  <si>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</si>
  <si>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</si>
  <si>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</si>
  <si>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</si>
  <si>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</si>
  <si>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</si>
  <si>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</si>
  <si>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</si>
  <si>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</si>
  <si>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</si>
  <si>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</si>
  <si>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</si>
  <si>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</si>
  <si>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</si>
  <si>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</si>
  <si>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</si>
  <si>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</si>
  <si>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</si>
  <si>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</si>
  <si>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</si>
  <si>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</si>
  <si>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</si>
  <si>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</si>
  <si>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</si>
  <si>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</si>
  <si>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</si>
  <si>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</si>
  <si>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</si>
  <si>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</si>
  <si>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</si>
  <si>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</si>
  <si>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</si>
  <si>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</si>
  <si>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</si>
  <si>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</si>
  <si>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</si>
  <si>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</si>
  <si>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</si>
  <si>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</si>
  <si>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</si>
  <si>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</si>
  <si>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</si>
  <si>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</si>
  <si>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</si>
  <si>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</si>
  <si>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</si>
  <si>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</si>
  <si>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</si>
  <si>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</si>
  <si>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</si>
  <si>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</si>
  <si>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</si>
  <si>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</si>
  <si>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</si>
  <si>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</si>
  <si>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</si>
  <si>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</si>
  <si>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</si>
  <si>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</si>
  <si>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</si>
  <si>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</si>
  <si>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</si>
  <si>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</si>
  <si>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</si>
  <si>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</si>
  <si>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</si>
  <si>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</si>
  <si>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</si>
  <si>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</si>
  <si>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</si>
  <si>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</si>
  <si>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</si>
  <si>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</si>
  <si>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</si>
  <si>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</si>
  <si>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</si>
  <si>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</si>
  <si>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</si>
  <si>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</si>
  <si>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</si>
  <si>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</si>
  <si>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</si>
  <si>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</si>
  <si>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</si>
  <si>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</si>
  <si>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</si>
  <si>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</si>
  <si>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</si>
  <si>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</si>
  <si>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</si>
  <si>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</si>
  <si>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</si>
  <si>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</si>
  <si>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</si>
  <si>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</si>
  <si>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</si>
  <si>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</si>
  <si>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</si>
  <si>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</si>
  <si>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</si>
  <si>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</si>
  <si>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</si>
  <si>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</si>
  <si>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</si>
  <si>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</si>
  <si>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</si>
  <si>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</si>
  <si>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</si>
  <si>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</si>
  <si>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</si>
  <si>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</si>
  <si>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</si>
  <si>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</si>
  <si>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</si>
  <si>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</si>
  <si>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</si>
  <si>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</si>
  <si>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</si>
  <si>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</si>
  <si>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</si>
  <si>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</si>
  <si>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</si>
  <si>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</si>
  <si>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</si>
  <si>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</si>
  <si>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</si>
  <si>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</si>
  <si>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</si>
  <si>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</si>
  <si>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</si>
  <si>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</si>
  <si>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</si>
  <si>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</si>
  <si>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</si>
  <si>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</si>
  <si>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</si>
  <si>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</si>
  <si>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</si>
  <si>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</si>
  <si>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</si>
  <si>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</si>
  <si>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</si>
  <si>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</si>
  <si>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</si>
  <si>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</si>
  <si>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</si>
  <si>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</si>
  <si>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</si>
  <si>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</si>
  <si>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</si>
  <si>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</si>
  <si>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</si>
  <si>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</si>
  <si>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</si>
  <si>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</si>
  <si>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</si>
  <si>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</si>
  <si>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</si>
  <si>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</si>
  <si>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</si>
  <si>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</si>
  <si>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</si>
  <si>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</si>
  <si>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</si>
  <si>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</si>
  <si>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</si>
  <si>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</si>
  <si>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</si>
  <si>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</si>
  <si>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</si>
  <si>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</si>
  <si>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</si>
  <si>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</si>
  <si>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</si>
  <si>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</si>
  <si>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</si>
  <si>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</si>
  <si>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</si>
  <si>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</si>
  <si>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</si>
  <si>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</si>
  <si>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</si>
  <si>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</si>
  <si>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</si>
  <si>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</si>
  <si>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</si>
  <si>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</si>
  <si>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</si>
  <si>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</si>
  <si>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</si>
  <si>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</si>
  <si>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</si>
  <si>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</si>
  <si>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</si>
  <si>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</si>
  <si>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</si>
  <si>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</si>
  <si>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</si>
  <si>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</si>
  <si>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</si>
  <si>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</si>
  <si>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</si>
  <si>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</si>
  <si>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</si>
  <si>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</si>
  <si>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</si>
  <si>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</si>
  <si>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</si>
  <si>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</si>
  <si>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</si>
  <si>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</si>
  <si>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</si>
  <si>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</si>
  <si>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</si>
  <si>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</si>
  <si>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</si>
  <si>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</si>
  <si>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</si>
  <si>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</si>
  <si>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</si>
  <si>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</si>
  <si>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</si>
  <si>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</si>
  <si>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</si>
  <si>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</si>
  <si>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</si>
  <si>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</si>
  <si>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</si>
  <si>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</si>
  <si>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</si>
  <si>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</si>
  <si>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</si>
  <si>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</si>
  <si>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</si>
  <si>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</si>
  <si>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</si>
  <si>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</si>
  <si>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</si>
  <si>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</si>
  <si>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</si>
  <si>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</si>
  <si>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</si>
  <si>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</si>
  <si>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</si>
  <si>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</si>
  <si>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</si>
  <si>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</si>
  <si>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</si>
  <si>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</si>
  <si>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</si>
  <si>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</si>
  <si>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</si>
  <si>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</si>
  <si>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</si>
  <si>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</si>
  <si>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</si>
  <si>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</si>
  <si>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</si>
  <si>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</si>
  <si>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</si>
  <si>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</si>
  <si>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</si>
  <si>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</si>
  <si>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</si>
  <si>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</si>
  <si>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</si>
  <si>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</si>
  <si>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</si>
  <si>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</si>
  <si>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</si>
  <si>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</si>
  <si>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</si>
  <si>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</si>
  <si>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</si>
  <si>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</si>
  <si>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</si>
  <si>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</si>
  <si>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</si>
  <si>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</si>
  <si>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</si>
  <si>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</si>
  <si>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</si>
  <si>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</si>
  <si>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</si>
  <si>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</si>
  <si>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</si>
  <si>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</si>
  <si>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</si>
  <si>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</si>
  <si>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</si>
  <si>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</si>
  <si>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</si>
  <si>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</si>
  <si>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</si>
  <si>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</si>
  <si>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</si>
  <si>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</si>
  <si>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</si>
  <si>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</si>
  <si>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</si>
  <si>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</si>
  <si>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</si>
  <si>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</si>
  <si>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</si>
  <si>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</si>
  <si>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</si>
  <si>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</si>
  <si>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</si>
  <si>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</si>
  <si>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</si>
  <si>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</si>
  <si>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</si>
  <si>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</si>
  <si>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</si>
  <si>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</si>
  <si>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</si>
  <si>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</si>
  <si>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</si>
  <si>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</si>
  <si>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</si>
  <si>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</si>
  <si>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</si>
  <si>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</si>
  <si>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</si>
  <si>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</si>
  <si>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</si>
  <si>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</si>
  <si>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</si>
  <si>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</si>
  <si>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</si>
  <si>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</si>
  <si>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</si>
  <si>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</si>
  <si>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</si>
  <si>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</si>
  <si>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</si>
  <si>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</si>
  <si>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</si>
  <si>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</si>
  <si>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</si>
  <si>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</si>
  <si>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</si>
  <si>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</si>
  <si>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</si>
  <si>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</si>
  <si>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</si>
  <si>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</si>
  <si>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</si>
  <si>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</si>
  <si>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</si>
  <si>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</si>
  <si>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</si>
  <si>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</si>
  <si>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</si>
  <si>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</si>
  <si>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</si>
  <si>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</si>
  <si>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</si>
  <si>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</si>
  <si>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</si>
  <si>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</si>
  <si>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</si>
  <si>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</si>
  <si>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</si>
  <si>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</si>
  <si>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</si>
  <si>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</si>
  <si>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</si>
  <si>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</si>
  <si>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</si>
  <si>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</si>
  <si>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</si>
  <si>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</si>
  <si>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</si>
  <si>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</si>
  <si>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</si>
  <si>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</si>
  <si>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</si>
  <si>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</si>
  <si>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</si>
  <si>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</si>
  <si>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</si>
  <si>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</si>
  <si>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</si>
  <si>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</si>
  <si>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</si>
  <si>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</si>
  <si>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</si>
  <si>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</si>
  <si>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</si>
  <si>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</si>
  <si>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</si>
  <si>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</si>
  <si>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</si>
  <si>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</si>
  <si>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</si>
  <si>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</si>
  <si>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</si>
  <si>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</si>
  <si>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</si>
  <si>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</si>
  <si>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</si>
  <si>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</si>
  <si>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</si>
  <si>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</si>
  <si>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</si>
  <si>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</si>
  <si>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</si>
  <si>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</si>
  <si>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</si>
  <si>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</si>
  <si>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</si>
  <si>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</si>
  <si>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</si>
  <si>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</si>
  <si>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</si>
  <si>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</si>
  <si>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</si>
  <si>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</si>
  <si>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</si>
  <si>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</si>
  <si>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</si>
  <si>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</si>
  <si>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</si>
  <si>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</si>
  <si>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</si>
  <si>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</si>
  <si>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</si>
  <si>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</si>
  <si>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</si>
  <si>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</si>
  <si>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</si>
  <si>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</si>
  <si>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</si>
  <si>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</si>
  <si>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</si>
  <si>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</si>
  <si>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</si>
  <si>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</si>
  <si>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</si>
  <si>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</si>
  <si>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</si>
  <si>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</si>
  <si>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</si>
  <si>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</si>
  <si>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</si>
  <si>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</si>
  <si>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</si>
  <si>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</si>
  <si>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</si>
  <si>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</si>
  <si>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</si>
  <si>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</si>
  <si>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</si>
  <si>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</si>
  <si>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</si>
  <si>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</si>
  <si>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</si>
  <si>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</si>
  <si>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</si>
  <si>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</si>
  <si>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</si>
  <si>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</si>
  <si>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</si>
  <si>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</si>
  <si>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</si>
  <si>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</si>
  <si>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</si>
  <si>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</si>
  <si>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</si>
  <si>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</si>
  <si>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</si>
  <si>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</si>
  <si>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</si>
  <si>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</si>
  <si>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</si>
  <si>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</si>
  <si>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</si>
  <si>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</si>
  <si>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</si>
  <si>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</si>
  <si>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</si>
  <si>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</si>
  <si>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</si>
  <si>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</si>
  <si>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</si>
  <si>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</si>
  <si>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</si>
  <si>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</si>
  <si>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</si>
  <si>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</si>
  <si>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</si>
  <si>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</si>
  <si>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</si>
  <si>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</si>
  <si>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</si>
  <si>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</si>
  <si>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</si>
  <si>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</si>
  <si>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</si>
  <si>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</si>
  <si>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</si>
  <si>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</si>
  <si>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</si>
  <si>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</si>
  <si>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</si>
  <si>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</si>
  <si>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</si>
  <si>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</si>
  <si>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</si>
  <si>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</si>
  <si>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</si>
  <si>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</si>
  <si>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</si>
  <si>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</si>
  <si>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</si>
  <si>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</si>
  <si>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</si>
  <si>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</si>
  <si>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</si>
  <si>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</si>
  <si>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</si>
  <si>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</si>
  <si>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</si>
  <si>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</si>
  <si>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</si>
  <si>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</si>
  <si>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</si>
  <si>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</si>
  <si>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</si>
  <si>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</si>
  <si>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</si>
  <si>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</si>
  <si>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</si>
  <si>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</si>
  <si>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</si>
  <si>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</si>
  <si>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</si>
  <si>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</si>
  <si>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</si>
  <si>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</si>
  <si>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</si>
  <si>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</si>
  <si>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</si>
  <si>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</si>
  <si>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</si>
  <si>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</si>
  <si>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</si>
  <si>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</si>
  <si>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</si>
  <si>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</si>
  <si>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</si>
  <si>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</si>
  <si>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</si>
  <si>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</si>
  <si>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</si>
  <si>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</si>
  <si>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</si>
  <si>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</si>
  <si>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</si>
  <si>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</si>
  <si>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</si>
  <si>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</si>
  <si>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</si>
  <si>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</si>
  <si>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</si>
  <si>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</si>
  <si>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</si>
  <si>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</si>
  <si>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</si>
  <si>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</si>
  <si>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</si>
  <si>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</si>
  <si>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</si>
  <si>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</si>
  <si>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</si>
  <si>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</si>
  <si>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</si>
  <si>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</si>
  <si>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</si>
  <si>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</si>
  <si>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</si>
  <si>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</si>
  <si>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</si>
  <si>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</si>
  <si>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</si>
  <si>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</si>
  <si>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</si>
  <si>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</si>
  <si>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</si>
  <si>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</si>
  <si>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</si>
  <si>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</si>
  <si>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</si>
  <si>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</si>
  <si>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</si>
  <si>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</si>
  <si>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</si>
  <si>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</si>
  <si>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</si>
  <si>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</si>
  <si>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</si>
  <si>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</si>
  <si>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</si>
  <si>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</si>
  <si>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</si>
  <si>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</si>
  <si>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</si>
  <si>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</si>
  <si>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</si>
  <si>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</si>
  <si>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</si>
  <si>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</si>
  <si>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</si>
  <si>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</si>
  <si>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</si>
  <si>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</si>
  <si>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</si>
  <si>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</si>
  <si>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</si>
  <si>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</si>
  <si>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</si>
  <si>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</si>
  <si>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</si>
  <si>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</si>
  <si>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</si>
  <si>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</si>
  <si>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</si>
  <si>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</si>
  <si>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</si>
  <si>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</si>
  <si>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</si>
  <si>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</si>
  <si>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</si>
  <si>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</si>
  <si>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</si>
  <si>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</si>
  <si>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</si>
  <si>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</si>
  <si>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</si>
  <si>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</si>
  <si>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</si>
  <si>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</si>
  <si>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</si>
  <si>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</si>
  <si>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</si>
  <si>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</si>
  <si>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</si>
  <si>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</si>
  <si>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</si>
  <si>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</si>
  <si>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</si>
  <si>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</si>
  <si>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</si>
  <si>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</si>
  <si>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</si>
  <si>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</si>
  <si>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</si>
  <si>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</si>
  <si>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</si>
  <si>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</si>
  <si>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</si>
  <si>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</si>
  <si>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</si>
  <si>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</si>
  <si>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</si>
  <si>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</si>
  <si>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</si>
  <si>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</si>
  <si>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</si>
  <si>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</si>
  <si>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</si>
  <si>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</si>
  <si>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</si>
  <si>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</si>
  <si>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</si>
  <si>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</si>
  <si>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</si>
  <si>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</si>
  <si>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</si>
  <si>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</si>
  <si>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</si>
  <si>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</si>
  <si>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</si>
  <si>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</si>
  <si>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</si>
  <si>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</si>
  <si>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</si>
  <si>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</si>
  <si>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</si>
  <si>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</si>
  <si>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</si>
  <si>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</si>
  <si>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</si>
  <si>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</si>
  <si>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</si>
  <si>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</si>
  <si>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</si>
  <si>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</si>
  <si>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</si>
  <si>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</si>
  <si>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</si>
  <si>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</si>
  <si>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</si>
  <si>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</si>
  <si>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</si>
  <si>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</si>
  <si>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</si>
  <si>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</si>
  <si>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</si>
  <si>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</si>
  <si>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</si>
  <si>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</si>
  <si>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</si>
  <si>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</si>
  <si>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</si>
  <si>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</si>
  <si>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</si>
  <si>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</si>
  <si>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</si>
  <si>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</si>
  <si>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</si>
  <si>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</si>
  <si>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</si>
  <si>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</si>
  <si>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</si>
  <si>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</si>
  <si>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</si>
  <si>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</si>
  <si>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</si>
  <si>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</si>
  <si>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</si>
  <si>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</si>
  <si>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</si>
  <si>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</si>
  <si>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</si>
  <si>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</si>
  <si>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</si>
  <si>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</si>
  <si>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</si>
  <si>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</si>
  <si>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</si>
  <si>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</si>
  <si>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</si>
  <si>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</si>
  <si>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</si>
  <si>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</si>
  <si>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</si>
  <si>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</si>
  <si>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</si>
  <si>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</si>
  <si>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</si>
  <si>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</si>
  <si>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</si>
  <si>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</si>
  <si>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</si>
  <si>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</si>
  <si>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</si>
  <si>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</si>
  <si>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</si>
  <si>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</si>
  <si>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</si>
  <si>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</si>
  <si>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</si>
  <si>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</si>
  <si>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</si>
  <si>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</si>
  <si>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</si>
  <si>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</si>
  <si>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</si>
  <si>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</si>
  <si>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</si>
  <si>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</si>
  <si>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</si>
  <si>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</si>
  <si>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</si>
  <si>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</si>
  <si>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</si>
  <si>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</si>
  <si>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</si>
  <si>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</si>
  <si>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</si>
  <si>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</si>
  <si>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</si>
  <si>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</si>
  <si>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</si>
  <si>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</si>
  <si>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</si>
  <si>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</si>
  <si>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</si>
  <si>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</si>
  <si>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</si>
  <si>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</si>
  <si>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</si>
  <si>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</si>
  <si>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</si>
  <si>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</si>
  <si>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</si>
  <si>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</si>
  <si>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</si>
  <si>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</si>
  <si>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</si>
  <si>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</si>
  <si>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</si>
  <si>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</si>
  <si>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</si>
  <si>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</si>
  <si>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</si>
  <si>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</si>
  <si>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</si>
  <si>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</si>
  <si>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</si>
  <si>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</si>
  <si>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</si>
  <si>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</si>
  <si>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</si>
  <si>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</si>
  <si>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</si>
  <si>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</si>
  <si>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</si>
  <si>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</si>
  <si>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</si>
  <si>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</si>
  <si>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</si>
  <si>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</si>
  <si>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</si>
  <si>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</si>
  <si>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</si>
  <si>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</si>
  <si>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</si>
  <si>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</si>
  <si>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</si>
  <si>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</si>
  <si>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</si>
  <si>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</si>
  <si>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</si>
  <si>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</si>
  <si>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</si>
  <si>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</si>
  <si>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</si>
  <si>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</si>
  <si>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</si>
  <si>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</si>
  <si>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</si>
  <si>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</si>
  <si>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</si>
  <si>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</si>
  <si>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</si>
  <si>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</si>
  <si>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</si>
  <si>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</si>
  <si>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</si>
  <si>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</si>
  <si>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</si>
  <si>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</si>
  <si>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</si>
  <si>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</si>
  <si>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</si>
  <si>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</si>
  <si>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</si>
  <si>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</si>
  <si>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</si>
  <si>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</si>
  <si>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</si>
  <si>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</si>
  <si>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</si>
  <si>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</si>
  <si>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</si>
  <si>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</si>
  <si>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</si>
  <si>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</si>
  <si>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</si>
  <si>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</si>
  <si>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</si>
  <si>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</si>
  <si>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</si>
  <si>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</si>
  <si>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</si>
  <si>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</si>
  <si>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</si>
  <si>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</si>
  <si>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</si>
  <si>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</si>
  <si>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</si>
  <si>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</si>
  <si>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</si>
  <si>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</si>
  <si>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</si>
  <si>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</si>
  <si>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</si>
  <si>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</si>
  <si>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</si>
  <si>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</si>
  <si>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</si>
  <si>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</si>
  <si>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</si>
  <si>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</si>
  <si>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</si>
  <si>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</si>
  <si>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</si>
  <si>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</si>
  <si>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</si>
  <si>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</si>
  <si>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</si>
  <si>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</si>
  <si>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</si>
  <si>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</si>
  <si>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</si>
  <si>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</si>
  <si>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</si>
  <si>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</si>
  <si>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</si>
  <si>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</si>
  <si>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</si>
  <si>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</si>
  <si>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</si>
  <si>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</si>
  <si>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</si>
  <si>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</si>
  <si>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</si>
  <si>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</si>
  <si>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</si>
  <si>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</si>
  <si>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</si>
  <si>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</si>
  <si>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</si>
  <si>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</si>
  <si>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</si>
  <si>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</si>
  <si>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</si>
  <si>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</si>
  <si>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</si>
  <si>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</si>
  <si>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</si>
  <si>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</si>
  <si>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</si>
  <si>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</si>
  <si>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</si>
  <si>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</si>
  <si>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</si>
  <si>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</si>
  <si>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</si>
  <si>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</si>
  <si>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</si>
  <si>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</si>
  <si>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</si>
  <si>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</si>
  <si>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</si>
  <si>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</si>
  <si>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</si>
  <si>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</si>
  <si>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</si>
  <si>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</si>
  <si>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</si>
  <si>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</si>
  <si>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</si>
  <si>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</si>
  <si>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</si>
  <si>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</si>
  <si>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</si>
  <si>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</si>
  <si>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</si>
  <si>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</si>
  <si>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</si>
  <si>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</si>
  <si>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</si>
  <si>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</si>
  <si>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</si>
  <si>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</si>
  <si>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</si>
  <si>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</si>
  <si>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</si>
  <si>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</si>
  <si>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</si>
  <si>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</si>
  <si>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</si>
  <si>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</si>
  <si>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</si>
  <si>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</si>
  <si>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</si>
  <si>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</si>
  <si>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</si>
  <si>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</si>
  <si>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</si>
  <si>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</si>
  <si>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</si>
  <si>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</si>
  <si>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</si>
  <si>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</si>
  <si>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</si>
  <si>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</si>
  <si>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</si>
  <si>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</si>
  <si>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</si>
  <si>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</si>
  <si>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</si>
  <si>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</si>
  <si>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</si>
  <si>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</si>
  <si>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</si>
  <si>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</si>
  <si>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</si>
  <si>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</si>
  <si>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</si>
  <si>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</si>
  <si>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</si>
  <si>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</si>
  <si>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</si>
  <si>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</si>
  <si>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</si>
  <si>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</si>
  <si>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</si>
  <si>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</si>
  <si>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</si>
  <si>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</si>
  <si>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</si>
  <si>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</si>
  <si>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</si>
  <si>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</si>
  <si>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</si>
  <si>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</si>
  <si>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</si>
  <si>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</si>
  <si>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</si>
  <si>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</si>
  <si>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</si>
  <si>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</si>
  <si>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</si>
  <si>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</si>
  <si>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</si>
  <si>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</si>
  <si>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</si>
  <si>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</si>
  <si>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</si>
  <si>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</si>
  <si>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</si>
  <si>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</si>
  <si>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</si>
  <si>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</si>
  <si>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</si>
  <si>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</si>
  <si>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</si>
  <si>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</si>
  <si>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</si>
  <si>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</si>
  <si>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</si>
  <si>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</si>
  <si>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</si>
  <si>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</si>
  <si>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</si>
  <si>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</si>
  <si>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</si>
  <si>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</si>
  <si>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</si>
  <si>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</si>
  <si>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</si>
  <si>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</si>
  <si>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</si>
  <si>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</si>
  <si>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</si>
  <si>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</si>
  <si>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</si>
  <si>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</si>
  <si>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</si>
  <si>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</si>
  <si>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</si>
  <si>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</si>
  <si>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</si>
  <si>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</si>
  <si>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</si>
  <si>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</si>
  <si>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</si>
  <si>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</si>
  <si>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</si>
  <si>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</si>
  <si>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</si>
  <si>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</si>
  <si>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</si>
  <si>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</si>
  <si>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</si>
  <si>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</si>
  <si>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</si>
  <si>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</si>
  <si>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</si>
  <si>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</si>
  <si>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</si>
  <si>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</si>
  <si>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</si>
  <si>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</si>
  <si>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</si>
  <si>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</si>
  <si>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</si>
  <si>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</si>
  <si>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</si>
  <si>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</si>
  <si>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</si>
  <si>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</si>
  <si>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</si>
  <si>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</si>
  <si>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</si>
  <si>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</si>
  <si>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</si>
  <si>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</si>
  <si>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</si>
  <si>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</si>
  <si>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</si>
  <si>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</si>
  <si>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</si>
  <si>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</si>
  <si>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</si>
  <si>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</si>
  <si>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</si>
  <si>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</si>
  <si>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</si>
  <si>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</si>
  <si>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</si>
  <si>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</si>
  <si>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</si>
  <si>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</si>
  <si>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</si>
  <si>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</si>
  <si>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</si>
  <si>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</si>
  <si>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</si>
  <si>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</si>
  <si>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</si>
  <si>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</si>
  <si>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</si>
  <si>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</si>
  <si>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</si>
  <si>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</si>
  <si>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</si>
  <si>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</si>
  <si>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</si>
  <si>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</si>
  <si>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</si>
  <si>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</si>
  <si>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</si>
  <si>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</si>
  <si>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</si>
  <si>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</si>
  <si>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</si>
  <si>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</si>
  <si>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</si>
  <si>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</si>
  <si>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</si>
  <si>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</si>
  <si>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</si>
  <si>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</si>
  <si>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</si>
  <si>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</si>
  <si>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</si>
  <si>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</si>
  <si>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</si>
  <si>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</si>
  <si>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</si>
  <si>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</si>
  <si>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</si>
  <si>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</si>
  <si>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</si>
  <si>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</si>
  <si>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</si>
  <si>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</si>
  <si>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</si>
  <si>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</si>
  <si>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</si>
  <si>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</si>
  <si>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</si>
  <si>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</si>
  <si>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</si>
  <si>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</si>
  <si>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</si>
  <si>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</si>
  <si>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</si>
  <si>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</si>
  <si>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</si>
  <si>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</si>
  <si>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</si>
  <si>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</si>
  <si>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</si>
  <si>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</si>
  <si>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</si>
  <si>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</si>
  <si>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</si>
  <si>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</si>
  <si>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</si>
  <si>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</si>
  <si>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</si>
  <si>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</si>
  <si>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</si>
  <si>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</si>
  <si>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</si>
  <si>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</si>
  <si>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</si>
  <si>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</si>
  <si>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</si>
  <si>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</si>
  <si>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</si>
  <si>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</si>
  <si>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</si>
  <si>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</si>
  <si>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</si>
  <si>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</si>
  <si>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</si>
  <si>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</si>
  <si>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</si>
  <si>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</si>
  <si>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</si>
  <si>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</si>
  <si>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</si>
  <si>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</si>
  <si>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</si>
  <si>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</si>
  <si>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</si>
  <si>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</si>
  <si>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</si>
  <si>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</si>
  <si>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</si>
  <si>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</si>
  <si>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</si>
  <si>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</si>
  <si>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</si>
  <si>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</si>
  <si>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</si>
  <si>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</si>
  <si>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</si>
  <si>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</si>
  <si>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</si>
  <si>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</si>
  <si>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</si>
  <si>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</si>
  <si>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</si>
  <si>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</si>
  <si>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</si>
  <si>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</si>
  <si>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</si>
  <si>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</si>
  <si>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</si>
  <si>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</si>
  <si>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</si>
  <si>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</si>
  <si>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</si>
  <si>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</si>
  <si>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</si>
  <si>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</si>
  <si>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</si>
  <si>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</si>
  <si>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</si>
  <si>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</si>
  <si>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</si>
  <si>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</si>
  <si>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</si>
  <si>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</si>
  <si>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</si>
  <si>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</si>
  <si>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</si>
  <si>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</si>
  <si>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</si>
  <si>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</si>
  <si>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</si>
  <si>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</si>
  <si>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</si>
  <si>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</si>
  <si>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</si>
  <si>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</si>
  <si>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</si>
  <si>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</si>
  <si>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</si>
  <si>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</si>
  <si>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</si>
  <si>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</si>
  <si>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</si>
  <si>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</si>
  <si>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</si>
  <si>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</si>
  <si>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</si>
  <si>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</si>
  <si>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</si>
  <si>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</si>
  <si>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</si>
  <si>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</si>
  <si>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</si>
  <si>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</si>
  <si>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</si>
  <si>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</si>
  <si>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</si>
  <si>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</si>
  <si>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</si>
  <si>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</si>
  <si>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</si>
  <si>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</si>
  <si>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</si>
  <si>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</si>
  <si>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</si>
  <si>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</si>
  <si>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</si>
  <si>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</si>
  <si>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</si>
  <si>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</si>
  <si>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</si>
  <si>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</si>
  <si>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</si>
  <si>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</si>
  <si>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</si>
  <si>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</si>
  <si>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</si>
  <si>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</si>
  <si>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</si>
  <si>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</si>
  <si>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</si>
  <si>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</si>
  <si>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</si>
  <si>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</si>
  <si>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</si>
  <si>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</si>
  <si>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</si>
  <si>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</si>
  <si>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</si>
  <si>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</si>
  <si>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</si>
  <si>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</si>
  <si>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</si>
  <si>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</si>
  <si>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</si>
  <si>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</si>
  <si>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</si>
  <si>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</si>
  <si>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</si>
  <si>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</si>
  <si>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</si>
  <si>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</si>
  <si>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</si>
  <si>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</si>
  <si>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</si>
  <si>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</si>
  <si>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</si>
  <si>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</si>
  <si>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</si>
  <si>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</si>
  <si>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</si>
  <si>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</si>
  <si>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</si>
  <si>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</si>
  <si>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</si>
  <si>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</si>
  <si>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</si>
  <si>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</si>
  <si>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</si>
  <si>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</si>
  <si>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</si>
  <si>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</si>
  <si>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</si>
  <si>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</si>
  <si>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</si>
  <si>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</si>
  <si>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</si>
  <si>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</si>
  <si>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</si>
  <si>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</si>
  <si>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</si>
  <si>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</si>
  <si>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</si>
  <si>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</si>
  <si>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</si>
  <si>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</si>
  <si>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</si>
  <si>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</si>
  <si>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</si>
  <si>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</si>
  <si>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</si>
  <si>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</si>
  <si>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</si>
  <si>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</si>
  <si>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</si>
  <si>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</si>
  <si>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</si>
  <si>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</si>
  <si>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</si>
  <si>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</si>
  <si>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</si>
  <si>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</si>
  <si>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</si>
  <si>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</si>
  <si>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</si>
  <si>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</si>
  <si>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</si>
  <si>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</si>
  <si>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</si>
  <si>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</si>
  <si>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</si>
  <si>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</si>
  <si>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</si>
  <si>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</si>
  <si>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</si>
  <si>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</si>
  <si>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</si>
  <si>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</si>
  <si>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</si>
  <si>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</si>
  <si>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</si>
  <si>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</si>
  <si>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</si>
  <si>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</si>
  <si>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</si>
  <si>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</si>
  <si>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</si>
  <si>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</si>
  <si>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</si>
  <si>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</si>
  <si>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</si>
  <si>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</si>
  <si>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</si>
  <si>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</si>
  <si>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</si>
  <si>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</si>
  <si>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</si>
  <si>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</si>
  <si>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</si>
  <si>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</si>
  <si>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</si>
  <si>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</si>
  <si>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</si>
  <si>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</si>
  <si>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</si>
  <si>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</si>
  <si>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</si>
  <si>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</si>
  <si>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</si>
  <si>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</si>
  <si>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</si>
  <si>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</si>
  <si>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</si>
  <si>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</si>
  <si>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</si>
  <si>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</si>
  <si>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</si>
  <si>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</si>
  <si>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</si>
  <si>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</si>
  <si>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</si>
  <si>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</si>
  <si>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</si>
  <si>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</si>
  <si>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</si>
  <si>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</si>
  <si>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</si>
  <si>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</si>
  <si>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</si>
  <si>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</si>
  <si>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</si>
  <si>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</si>
  <si>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</si>
  <si>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</si>
  <si>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</si>
  <si>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</si>
  <si>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</si>
  <si>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</si>
  <si>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</si>
  <si>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</si>
  <si>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</si>
  <si>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</si>
  <si>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</si>
  <si>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</si>
  <si>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</si>
  <si>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</si>
  <si>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</si>
  <si>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</si>
  <si>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</si>
  <si>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</si>
  <si>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</si>
  <si>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</si>
  <si>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</si>
  <si>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</si>
  <si>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</si>
  <si>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</si>
  <si>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</si>
  <si>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</si>
  <si>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</si>
  <si>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</si>
  <si>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</si>
  <si>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</si>
  <si>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</si>
  <si>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</si>
  <si>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</si>
  <si>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</si>
  <si>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</si>
  <si>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</si>
  <si>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</si>
  <si>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</si>
  <si>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</si>
  <si>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</si>
  <si>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</si>
  <si>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</si>
  <si>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</si>
  <si>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</si>
  <si>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</si>
  <si>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</si>
  <si>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</si>
  <si>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</si>
  <si>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</si>
  <si>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</si>
  <si>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</si>
  <si>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</si>
  <si>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</si>
  <si>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</si>
  <si>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</si>
  <si>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</si>
  <si>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</si>
  <si>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</si>
  <si>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</si>
  <si>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</si>
  <si>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</si>
  <si>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</si>
  <si>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</si>
  <si>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</si>
  <si>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</si>
  <si>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</si>
  <si>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</si>
  <si>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</si>
  <si>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</si>
  <si>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</si>
  <si>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</si>
  <si>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</si>
  <si>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</si>
  <si>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</si>
  <si>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</si>
  <si>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</si>
  <si>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</si>
  <si>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</si>
  <si>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</si>
  <si>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</si>
  <si>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</si>
  <si>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</si>
  <si>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</si>
  <si>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</si>
  <si>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</si>
  <si>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</si>
  <si>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</si>
  <si>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</si>
  <si>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</si>
  <si>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</si>
  <si>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</si>
  <si>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</si>
  <si>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</si>
  <si>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</si>
  <si>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</si>
  <si>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</si>
  <si>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</si>
  <si>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</si>
  <si>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</si>
  <si>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</si>
  <si>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</si>
  <si>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</si>
  <si>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</si>
  <si>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</si>
  <si>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</si>
  <si>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</si>
  <si>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</si>
  <si>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</si>
  <si>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</si>
  <si>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</si>
  <si>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</si>
  <si>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</si>
  <si>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</si>
  <si>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</si>
  <si>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</si>
  <si>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</si>
  <si>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</si>
  <si>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</si>
  <si>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</si>
  <si>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</si>
  <si>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</si>
  <si>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</si>
  <si>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</si>
  <si>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</si>
  <si>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</si>
  <si>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</si>
  <si>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</si>
  <si>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</si>
  <si>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</si>
  <si>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</si>
  <si>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</si>
  <si>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</si>
  <si>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</si>
  <si>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</si>
  <si>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</si>
  <si>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</si>
  <si>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</si>
  <si>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</si>
  <si>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</si>
  <si>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</si>
  <si>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</si>
  <si>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</si>
  <si>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</si>
  <si>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</si>
  <si>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</si>
  <si>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</si>
  <si>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</si>
  <si>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</si>
  <si>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</si>
  <si>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</si>
  <si>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</si>
  <si>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</si>
  <si>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</si>
  <si>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</si>
  <si>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</si>
  <si>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</si>
  <si>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</si>
  <si>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</si>
  <si>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</si>
  <si>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</si>
  <si>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</si>
  <si>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</si>
  <si>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</si>
  <si>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</si>
  <si>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</si>
  <si>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</si>
  <si>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</si>
  <si>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</si>
  <si>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</si>
  <si>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</si>
  <si>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</si>
  <si>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</si>
  <si>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</si>
  <si>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</si>
  <si>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</si>
  <si>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</si>
  <si>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</si>
  <si>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</si>
  <si>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</si>
  <si>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</si>
  <si>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</si>
  <si>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</si>
  <si>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</si>
  <si>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</si>
  <si>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</si>
  <si>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</si>
  <si>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</si>
  <si>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</si>
  <si>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</si>
  <si>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</si>
  <si>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</si>
  <si>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</si>
  <si>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</si>
  <si>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</si>
  <si>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</si>
  <si>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</si>
  <si>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</si>
  <si>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</si>
  <si>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</si>
  <si>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</si>
  <si>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</si>
  <si>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</si>
  <si>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</si>
  <si>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</si>
  <si>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</si>
  <si>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</si>
  <si>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</si>
  <si>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</si>
  <si>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</si>
  <si>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</si>
  <si>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</si>
  <si>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</si>
  <si>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</si>
  <si>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</si>
  <si>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</si>
  <si>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</si>
  <si>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</si>
  <si>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</si>
  <si>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</si>
  <si>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</si>
  <si>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</si>
  <si>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</si>
  <si>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</si>
  <si>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</si>
  <si>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</si>
  <si>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</si>
  <si>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</si>
  <si>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</si>
  <si>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</si>
  <si>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</si>
  <si>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</si>
  <si>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</si>
  <si>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</si>
  <si>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</si>
  <si>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</si>
  <si>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</si>
  <si>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</si>
  <si>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</si>
  <si>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</si>
  <si>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</si>
  <si>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</si>
  <si>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</si>
  <si>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</si>
  <si>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</si>
  <si>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</si>
  <si>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</si>
  <si>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</si>
  <si>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</si>
  <si>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</si>
  <si>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</si>
  <si>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</si>
  <si>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</si>
  <si>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</si>
  <si>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</si>
  <si>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</si>
  <si>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</si>
  <si>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</si>
  <si>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</si>
  <si>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</si>
  <si>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</si>
  <si>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</si>
  <si>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</si>
  <si>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</si>
  <si>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</si>
  <si>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</si>
  <si>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</si>
  <si>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</si>
  <si>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</si>
  <si>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</si>
  <si>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</si>
  <si>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</si>
  <si>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</si>
  <si>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</si>
  <si>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</si>
  <si>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</si>
  <si>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</si>
  <si>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</si>
  <si>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</si>
  <si>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</si>
  <si>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</si>
  <si>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</si>
  <si>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</si>
  <si>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</si>
  <si>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</si>
  <si>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</si>
  <si>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</si>
  <si>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</si>
  <si>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</si>
  <si>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</si>
  <si>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</si>
  <si>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</si>
  <si>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</si>
  <si>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</si>
  <si>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</si>
  <si>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</si>
  <si>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</si>
  <si>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</si>
  <si>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</si>
  <si>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</si>
  <si>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</si>
  <si>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</si>
  <si>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</si>
  <si>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</si>
  <si>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</si>
  <si>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</si>
  <si>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</si>
  <si>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</si>
  <si>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</si>
  <si>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</si>
  <si>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</si>
  <si>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</si>
  <si>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</si>
  <si>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</si>
  <si>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</si>
  <si>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</si>
  <si>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</si>
  <si>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</si>
  <si>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</si>
  <si>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</si>
  <si>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</si>
  <si>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</si>
  <si>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</si>
  <si>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</si>
  <si>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</si>
  <si>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</si>
  <si>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</si>
  <si>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</si>
  <si>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</si>
  <si>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</si>
  <si>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</si>
  <si>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</si>
  <si>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</si>
  <si>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</si>
  <si>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</si>
  <si>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</si>
  <si>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</si>
  <si>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</si>
  <si>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</si>
  <si>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</si>
  <si>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</si>
  <si>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</si>
  <si>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</si>
  <si>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</si>
  <si>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</si>
  <si>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</si>
  <si>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</si>
  <si>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</si>
  <si>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</si>
  <si>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</si>
  <si>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</si>
  <si>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</si>
  <si>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</si>
  <si>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</si>
  <si>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</si>
  <si>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</si>
  <si>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</si>
  <si>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</si>
  <si>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</si>
  <si>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</si>
  <si>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</si>
  <si>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</si>
  <si>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</si>
  <si>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</si>
  <si>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</si>
  <si>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</si>
  <si>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</si>
  <si>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</si>
  <si>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</si>
  <si>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</si>
  <si>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</si>
  <si>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</si>
  <si>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</si>
  <si>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</si>
  <si>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</si>
  <si>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</si>
  <si>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</si>
  <si>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</si>
  <si>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</si>
  <si>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</si>
  <si>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</si>
  <si>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</si>
  <si>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</si>
  <si>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</si>
  <si>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</si>
  <si>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</si>
  <si>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</si>
  <si>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</si>
  <si>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</si>
  <si>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</si>
  <si>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</si>
  <si>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</si>
  <si>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</si>
  <si>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</si>
  <si>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</si>
  <si>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</si>
  <si>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</si>
  <si>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</si>
  <si>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</si>
  <si>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</si>
  <si>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</si>
  <si>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</si>
  <si>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</si>
  <si>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</si>
  <si>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</si>
  <si>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</si>
  <si>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</si>
  <si>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</si>
  <si>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</si>
  <si>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</si>
  <si>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</si>
  <si>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</si>
  <si>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</si>
  <si>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</si>
  <si>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</si>
  <si>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</si>
  <si>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</si>
  <si>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</si>
  <si>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</si>
  <si>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</si>
  <si>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</si>
  <si>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</si>
  <si>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</si>
  <si>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</si>
  <si>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</si>
  <si>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</si>
  <si>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</si>
  <si>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</si>
  <si>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</si>
  <si>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</si>
  <si>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</si>
  <si>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</si>
  <si>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</si>
  <si>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</si>
  <si>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</si>
  <si>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</si>
  <si>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</si>
  <si>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</si>
  <si>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</si>
  <si>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</si>
  <si>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</si>
  <si>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</si>
  <si>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</si>
  <si>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</si>
  <si>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</si>
  <si>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</si>
  <si>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</si>
  <si>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</si>
  <si>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</si>
  <si>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</si>
  <si>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</si>
  <si>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</si>
  <si>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</si>
  <si>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</si>
  <si>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</si>
  <si>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</si>
  <si>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</si>
  <si>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</si>
  <si>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</si>
  <si>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</si>
  <si>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</si>
  <si>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</si>
  <si>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</si>
  <si>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</si>
  <si>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</si>
  <si>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</si>
  <si>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</si>
  <si>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</si>
  <si>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</si>
  <si>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</si>
  <si>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</si>
  <si>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</si>
  <si>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</si>
  <si>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</si>
  <si>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</si>
  <si>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</si>
  <si>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</si>
  <si>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</si>
  <si>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</si>
  <si>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</si>
  <si>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</si>
  <si>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</si>
  <si>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</si>
  <si>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</si>
  <si>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</si>
  <si>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</si>
  <si>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</si>
  <si>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</si>
  <si>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</si>
  <si>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</si>
  <si>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</si>
  <si>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</si>
  <si>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</si>
  <si>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</si>
  <si>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</si>
  <si>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</si>
  <si>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</si>
  <si>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</si>
  <si>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</si>
  <si>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</si>
  <si>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</si>
  <si>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</si>
  <si>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</si>
  <si>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</si>
  <si>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</si>
  <si>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</si>
  <si>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</si>
  <si>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</si>
  <si>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</si>
  <si>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</si>
  <si>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</si>
  <si>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</si>
  <si>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</si>
  <si>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</si>
  <si>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</si>
  <si>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</si>
  <si>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</si>
  <si>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</si>
  <si>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</si>
  <si>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</si>
  <si>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</si>
  <si>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</si>
  <si>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</si>
  <si>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</si>
  <si>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</si>
  <si>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</si>
  <si>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</si>
  <si>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</si>
  <si>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</si>
  <si>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</si>
  <si>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</si>
  <si>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</si>
  <si>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</si>
  <si>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</si>
  <si>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</si>
  <si>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</si>
  <si>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</si>
  <si>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</si>
  <si>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</si>
  <si>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</si>
  <si>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</si>
  <si>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</si>
  <si>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</si>
  <si>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</si>
  <si>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</si>
  <si>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</si>
  <si>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</si>
  <si>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</si>
  <si>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</si>
  <si>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</si>
  <si>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</si>
  <si>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</si>
  <si>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</si>
  <si>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</si>
  <si>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</si>
  <si>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</si>
  <si>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</si>
  <si>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</si>
  <si>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</si>
  <si>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</si>
  <si>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</si>
  <si>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</si>
  <si>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</si>
  <si>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</si>
  <si>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</si>
  <si>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</si>
  <si>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</si>
  <si>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</si>
  <si>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</si>
  <si>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</si>
  <si>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</si>
  <si>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</si>
  <si>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</si>
  <si>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</si>
  <si>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</si>
  <si>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</si>
  <si>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</si>
  <si>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</si>
  <si>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</si>
  <si>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</si>
  <si>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</si>
  <si>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</si>
  <si>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</si>
  <si>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</si>
  <si>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</si>
  <si>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</si>
  <si>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</si>
  <si>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</si>
  <si>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</si>
  <si>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</si>
  <si>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</si>
  <si>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</si>
  <si>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</si>
  <si>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</si>
  <si>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</si>
  <si>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</si>
  <si>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</si>
  <si>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</si>
  <si>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</si>
  <si>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</si>
  <si>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</si>
  <si>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</si>
  <si>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</si>
  <si>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</si>
  <si>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</si>
  <si>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</si>
  <si>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</si>
  <si>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</si>
  <si>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</si>
  <si>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</si>
  <si>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</si>
  <si>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</si>
  <si>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</si>
  <si>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</si>
  <si>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</si>
  <si>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</si>
  <si>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</si>
  <si>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</si>
  <si>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</si>
  <si>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</si>
  <si>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</si>
  <si>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</si>
  <si>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</si>
  <si>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</si>
  <si>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</si>
  <si>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</si>
  <si>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</si>
  <si>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</si>
  <si>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</si>
  <si>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</si>
  <si>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</si>
  <si>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</si>
  <si>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</si>
  <si>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</si>
  <si>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</si>
  <si>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</si>
  <si>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</si>
  <si>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</si>
  <si>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</si>
  <si>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</si>
  <si>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</si>
  <si>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</si>
  <si>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</si>
  <si>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</si>
  <si>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</si>
  <si>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</si>
  <si>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</si>
  <si>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</si>
  <si>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</si>
  <si>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</si>
  <si>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</si>
  <si>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</si>
  <si>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</si>
  <si>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</si>
  <si>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</si>
  <si>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</si>
  <si>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</si>
  <si>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</si>
  <si>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</si>
  <si>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</si>
  <si>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</si>
  <si>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</si>
  <si>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</si>
  <si>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</si>
  <si>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</si>
  <si>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</si>
  <si>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</si>
  <si>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</si>
  <si>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</si>
  <si>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</si>
  <si>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</si>
  <si>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</si>
  <si>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</si>
  <si>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</si>
  <si>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</si>
  <si>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</si>
  <si>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</si>
  <si>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</si>
  <si>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</si>
  <si>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</si>
  <si>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</si>
  <si>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</si>
  <si>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</si>
  <si>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</si>
  <si>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</si>
  <si>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</si>
  <si>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</si>
  <si>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</si>
  <si>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</si>
  <si>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</si>
  <si>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</si>
  <si>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</si>
  <si>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</si>
  <si>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</si>
  <si>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</si>
  <si>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</si>
  <si>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</si>
  <si>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</si>
  <si>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</si>
  <si>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</si>
  <si>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</si>
  <si>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</si>
  <si>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</si>
  <si>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</si>
  <si>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</si>
  <si>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</si>
  <si>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</si>
  <si>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</si>
  <si>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</si>
  <si>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</si>
  <si>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</si>
  <si>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</si>
  <si>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</si>
  <si>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</si>
  <si>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</si>
  <si>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</si>
  <si>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</si>
  <si>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</si>
  <si>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</si>
  <si>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</si>
  <si>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</si>
  <si>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</si>
  <si>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</si>
  <si>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</si>
  <si>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</si>
  <si>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</si>
  <si>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</si>
  <si>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</si>
  <si>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</si>
  <si>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</si>
  <si>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</si>
  <si>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</si>
  <si>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</si>
  <si>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</si>
  <si>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</si>
  <si>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</si>
  <si>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</si>
  <si>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</si>
  <si>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</si>
  <si>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</si>
  <si>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</si>
  <si>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</si>
  <si>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</si>
  <si>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</si>
  <si>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</si>
  <si>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</si>
  <si>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</si>
  <si>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</si>
  <si>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</si>
  <si>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</si>
  <si>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</si>
  <si>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</si>
  <si>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</si>
  <si>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</si>
  <si>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</si>
  <si>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</si>
  <si>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</si>
  <si>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</si>
  <si>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</si>
  <si>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</si>
  <si>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</si>
  <si>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</si>
  <si>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</si>
  <si>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</si>
  <si>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</si>
  <si>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</si>
  <si>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</si>
  <si>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</si>
  <si>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</si>
  <si>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</si>
  <si>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</si>
  <si>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</si>
  <si>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</si>
  <si>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</si>
  <si>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</si>
  <si>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</si>
  <si>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</si>
  <si>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</si>
  <si>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</si>
  <si>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</si>
  <si>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</si>
  <si>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</si>
  <si>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</si>
  <si>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</si>
  <si>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</si>
  <si>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</si>
  <si>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</si>
  <si>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</si>
  <si>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</si>
  <si>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</si>
  <si>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</si>
  <si>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</si>
  <si>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</si>
  <si>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</si>
  <si>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</si>
  <si>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</si>
  <si>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</si>
  <si>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</si>
  <si>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</si>
  <si>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</si>
  <si>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</si>
  <si>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</si>
  <si>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</si>
  <si>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</si>
  <si>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</si>
  <si>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</si>
  <si>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</si>
  <si>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</si>
  <si>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</si>
  <si>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</si>
  <si>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</si>
  <si>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</si>
  <si>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</si>
  <si>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</si>
  <si>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</si>
  <si>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</si>
  <si>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</si>
  <si>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</si>
  <si>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</si>
  <si>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</si>
  <si>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</si>
  <si>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</si>
  <si>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</si>
  <si>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</si>
  <si>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</si>
  <si>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</si>
  <si>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</si>
  <si>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</si>
  <si>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</si>
  <si>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</si>
  <si>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</si>
  <si>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</si>
  <si>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</si>
  <si>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</si>
  <si>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</si>
  <si>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</si>
  <si>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</si>
  <si>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</si>
  <si>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</si>
  <si>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</si>
  <si>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</si>
  <si>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</si>
  <si>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</si>
  <si>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</si>
  <si>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</si>
  <si>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</si>
  <si>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</si>
  <si>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</si>
  <si>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</si>
  <si>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</si>
  <si>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</si>
  <si>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</si>
  <si>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</si>
  <si>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</si>
  <si>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</si>
  <si>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</si>
  <si>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</si>
  <si>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</si>
  <si>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</si>
  <si>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</si>
  <si>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</si>
  <si>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</si>
  <si>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</si>
  <si>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</si>
  <si>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</si>
  <si>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</si>
  <si>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</si>
  <si>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</si>
  <si>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</si>
  <si>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</si>
  <si>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</si>
  <si>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</si>
  <si>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</si>
  <si>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</si>
  <si>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</si>
  <si>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</si>
  <si>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</si>
  <si>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</si>
  <si>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</si>
  <si>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</si>
  <si>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</si>
  <si>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</si>
  <si>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</si>
  <si>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</si>
  <si>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</si>
  <si>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</si>
  <si>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</si>
  <si>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</si>
  <si>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</si>
  <si>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</si>
  <si>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</si>
  <si>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</si>
  <si>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</si>
  <si>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</si>
  <si>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</si>
  <si>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</si>
  <si>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</si>
  <si>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</si>
  <si>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</si>
  <si>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</si>
  <si>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</si>
  <si>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</si>
  <si>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</si>
  <si>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</si>
  <si>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</si>
  <si>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</si>
  <si>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</si>
  <si>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</si>
  <si>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</si>
  <si>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</si>
  <si>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</si>
  <si>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</si>
  <si>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</si>
  <si>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</si>
  <si>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</si>
  <si>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</si>
  <si>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</si>
  <si>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</si>
  <si>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</si>
  <si>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</si>
  <si>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</si>
  <si>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</si>
  <si>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</si>
  <si>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</si>
  <si>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</si>
  <si>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</si>
  <si>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</si>
  <si>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</si>
  <si>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</si>
  <si>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</si>
  <si>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</si>
  <si>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</si>
  <si>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</si>
  <si>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</si>
  <si>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</si>
  <si>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</si>
  <si>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</si>
  <si>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</si>
  <si>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</si>
  <si>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</si>
  <si>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</si>
  <si>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</si>
  <si>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</si>
  <si>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</si>
  <si>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</si>
  <si>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</si>
  <si>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</si>
  <si>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</si>
  <si>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</si>
  <si>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</si>
  <si>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</si>
  <si>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</si>
  <si>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</si>
  <si>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</si>
  <si>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</si>
  <si>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</si>
  <si>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</si>
  <si>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</si>
  <si>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</si>
  <si>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</si>
  <si>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</si>
  <si>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</si>
  <si>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</si>
  <si>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</si>
  <si>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</si>
  <si>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</si>
  <si>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</si>
  <si>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</si>
  <si>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</si>
  <si>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</si>
  <si>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</si>
  <si>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</si>
  <si>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</si>
  <si>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</si>
  <si>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</si>
  <si>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</si>
  <si>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</si>
  <si>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</si>
  <si>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</si>
  <si>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</si>
  <si>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</si>
  <si>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</si>
  <si>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</si>
  <si>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</si>
  <si>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</si>
  <si>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</si>
  <si>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</si>
  <si>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</si>
  <si>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</si>
  <si>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</si>
  <si>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</si>
  <si>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</si>
  <si>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</si>
  <si>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</si>
  <si>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</si>
  <si>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</si>
  <si>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</si>
  <si>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</si>
  <si>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</si>
  <si>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</si>
  <si>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</si>
  <si>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</si>
  <si>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</si>
  <si>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</si>
  <si>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</si>
  <si>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</si>
  <si>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</si>
  <si>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</si>
  <si>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</si>
  <si>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</si>
  <si>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</si>
  <si>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</si>
  <si>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</si>
  <si>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</si>
  <si>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</si>
  <si>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</si>
  <si>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</si>
  <si>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</si>
  <si>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</si>
  <si>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</si>
  <si>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</si>
  <si>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</si>
  <si>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</si>
  <si>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</si>
  <si>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</si>
  <si>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</si>
  <si>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</si>
  <si>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</si>
  <si>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</si>
  <si>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</si>
  <si>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</si>
  <si>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</si>
  <si>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</si>
  <si>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</si>
  <si>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</si>
  <si>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</si>
  <si>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</si>
  <si>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</si>
  <si>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</si>
  <si>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</si>
  <si>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</si>
  <si>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</si>
  <si>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</si>
  <si>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</si>
  <si>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</si>
  <si>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</si>
  <si>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</si>
  <si>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</si>
  <si>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</si>
  <si>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</si>
  <si>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</si>
  <si>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</si>
  <si>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</si>
  <si>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</si>
  <si>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</si>
  <si>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</si>
  <si>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</si>
  <si>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</si>
  <si>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</si>
  <si>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</si>
  <si>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</si>
  <si>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</si>
  <si>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</si>
  <si>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</si>
  <si>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</si>
  <si>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</si>
  <si>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</si>
  <si>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</si>
  <si>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</si>
  <si>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</si>
  <si>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</si>
  <si>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</si>
  <si>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</si>
  <si>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</si>
  <si>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</si>
  <si>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</si>
  <si>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</si>
  <si>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</si>
  <si>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</si>
  <si>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</si>
  <si>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</si>
  <si>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</si>
  <si>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</si>
  <si>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</si>
  <si>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</si>
  <si>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</si>
  <si>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</si>
  <si>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</si>
  <si>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</si>
  <si>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</si>
  <si>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</si>
  <si>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</si>
  <si>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</si>
  <si>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</si>
  <si>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</si>
  <si>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</si>
  <si>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</si>
  <si>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</si>
  <si>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</si>
  <si>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</si>
  <si>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</si>
  <si>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</si>
  <si>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</si>
  <si>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</si>
  <si>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</si>
  <si>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</si>
  <si>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</si>
  <si>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</si>
  <si>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</si>
  <si>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</si>
  <si>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</si>
  <si>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</si>
  <si>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</si>
  <si>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</si>
  <si>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</si>
  <si>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</si>
  <si>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</si>
  <si>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</si>
  <si>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</si>
  <si>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</si>
  <si>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</si>
  <si>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</si>
  <si>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</si>
  <si>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</si>
  <si>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</si>
  <si>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</si>
  <si>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</si>
  <si>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</si>
  <si>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</si>
  <si>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</si>
  <si>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</si>
  <si>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</si>
  <si>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</si>
  <si>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</si>
  <si>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</si>
  <si>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</si>
  <si>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</si>
  <si>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</si>
  <si>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</si>
  <si>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</si>
  <si>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</si>
  <si>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</si>
  <si>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</si>
  <si>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</si>
  <si>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</si>
  <si>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</si>
  <si>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</si>
  <si>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</si>
  <si>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</si>
  <si>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</si>
  <si>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</si>
  <si>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</si>
  <si>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</si>
  <si>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</si>
  <si>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</si>
  <si>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</si>
  <si>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</si>
  <si>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</si>
  <si>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</si>
  <si>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</si>
  <si>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</si>
  <si>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</si>
  <si>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</si>
  <si>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</si>
  <si>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</si>
  <si>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</si>
  <si>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</si>
  <si>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</si>
  <si>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</si>
  <si>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</si>
  <si>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</si>
  <si>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</si>
  <si>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</si>
  <si>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</si>
  <si>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</si>
  <si>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</si>
  <si>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</si>
  <si>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</si>
  <si>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</si>
  <si>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</si>
  <si>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</si>
  <si>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</si>
  <si>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</si>
  <si>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</si>
  <si>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</si>
  <si>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</si>
  <si>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</si>
  <si>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</si>
  <si>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</si>
  <si>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</si>
  <si>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</si>
  <si>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</si>
  <si>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</si>
  <si>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</si>
  <si>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</si>
  <si>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</si>
  <si>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</si>
  <si>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</si>
  <si>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</si>
  <si>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</si>
  <si>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</si>
  <si>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</si>
  <si>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</si>
  <si>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</si>
  <si>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</si>
  <si>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</si>
  <si>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</si>
  <si>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</si>
  <si>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</si>
  <si>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</si>
  <si>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</si>
  <si>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</si>
  <si>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</si>
  <si>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</si>
  <si>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</si>
  <si>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</si>
  <si>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</si>
  <si>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</si>
  <si>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</si>
  <si>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</si>
  <si>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</si>
  <si>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</si>
  <si>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</si>
  <si>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</si>
  <si>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</si>
  <si>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</si>
  <si>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</si>
  <si>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</si>
  <si>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</si>
  <si>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</si>
  <si>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</si>
  <si>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</si>
  <si>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</si>
  <si>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</si>
  <si>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</si>
  <si>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</si>
  <si>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</si>
  <si>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</si>
  <si>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</si>
  <si>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</si>
  <si>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</si>
  <si>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</si>
  <si>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</si>
  <si>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</si>
  <si>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</si>
  <si>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</si>
  <si>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</si>
  <si>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</si>
  <si>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</si>
  <si>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</si>
  <si>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</si>
  <si>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</si>
  <si>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</si>
  <si>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</si>
  <si>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</si>
  <si>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</si>
  <si>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</si>
  <si>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</si>
  <si>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</si>
  <si>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</si>
  <si>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</si>
  <si>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</si>
  <si>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</si>
  <si>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</si>
  <si>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</si>
  <si>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</si>
  <si>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</si>
  <si>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</si>
  <si>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</si>
  <si>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</si>
  <si>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</si>
  <si>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</si>
  <si>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</si>
  <si>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</si>
  <si>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</si>
  <si>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</si>
  <si>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</si>
  <si>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</si>
  <si>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</si>
  <si>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</si>
  <si>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</si>
  <si>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</si>
  <si>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</si>
  <si>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</si>
  <si>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</si>
  <si>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</si>
  <si>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</si>
  <si>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</si>
  <si>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</si>
  <si>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</si>
  <si>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</si>
  <si>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</si>
  <si>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</si>
  <si>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</si>
  <si>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</si>
  <si>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</si>
  <si>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</si>
  <si>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</si>
  <si>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</si>
  <si>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</si>
  <si>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</si>
  <si>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</si>
  <si>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</si>
  <si>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</si>
  <si>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</si>
  <si>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</si>
  <si>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</si>
  <si>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</si>
  <si>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</si>
  <si>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</si>
  <si>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</si>
  <si>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</si>
  <si>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</si>
  <si>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</si>
  <si>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</si>
  <si>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</si>
  <si>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</si>
  <si>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</si>
  <si>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</si>
  <si>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</si>
  <si>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</si>
  <si>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</si>
  <si>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</si>
  <si>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</si>
  <si>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</si>
  <si>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</si>
  <si>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</si>
  <si>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</si>
  <si>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</si>
  <si>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</si>
  <si>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</si>
  <si>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</si>
  <si>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</si>
  <si>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</si>
  <si>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</si>
  <si>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</si>
  <si>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</si>
  <si>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</si>
  <si>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</si>
  <si>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</si>
  <si>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</si>
  <si>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</si>
  <si>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</si>
  <si>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</si>
  <si>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</si>
  <si>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</si>
  <si>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</si>
  <si>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</si>
  <si>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</si>
  <si>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</si>
  <si>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</si>
  <si>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</si>
  <si>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</si>
  <si>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</si>
  <si>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</si>
  <si>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</si>
  <si>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</si>
  <si>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</si>
  <si>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</si>
  <si>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</si>
  <si>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</si>
  <si>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</si>
  <si>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</si>
  <si>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</si>
  <si>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</si>
  <si>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</si>
  <si>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</si>
  <si>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</si>
  <si>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</si>
  <si>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</si>
  <si>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</si>
  <si>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</si>
  <si>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</si>
  <si>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</si>
  <si>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</si>
  <si>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</si>
  <si>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</si>
  <si>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</si>
  <si>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</si>
  <si>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</si>
  <si>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</si>
  <si>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</si>
  <si>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</si>
  <si>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</si>
  <si>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</si>
  <si>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</si>
  <si>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</si>
  <si>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</si>
  <si>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</si>
  <si>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</si>
  <si>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</si>
  <si>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</si>
  <si>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</si>
  <si>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</si>
  <si>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</si>
  <si>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</si>
  <si>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</si>
  <si>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</si>
  <si>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</si>
  <si>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</si>
  <si>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</si>
  <si>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</si>
  <si>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</si>
  <si>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</si>
  <si>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</si>
  <si>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</si>
  <si>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</si>
  <si>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</si>
  <si>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</si>
  <si>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</si>
  <si>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</si>
  <si>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</si>
  <si>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</si>
  <si>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</si>
  <si>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</si>
  <si>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</si>
  <si>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</si>
  <si>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</si>
  <si>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</si>
  <si>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</si>
  <si>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</si>
  <si>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</si>
  <si>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</si>
  <si>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</si>
  <si>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</si>
  <si>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</si>
  <si>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</si>
  <si>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</si>
  <si>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</si>
  <si>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</si>
  <si>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</si>
  <si>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</si>
  <si>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</si>
  <si>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</si>
  <si>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</si>
  <si>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</si>
  <si>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</si>
  <si>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</si>
  <si>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</si>
  <si>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</si>
  <si>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</si>
  <si>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</si>
  <si>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</si>
  <si>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</si>
  <si>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</si>
  <si>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</si>
  <si>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</si>
  <si>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</si>
  <si>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</si>
  <si>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</si>
  <si>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</si>
  <si>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</si>
  <si>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</si>
  <si>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</si>
  <si>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</si>
  <si>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</si>
  <si>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</si>
  <si>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</si>
  <si>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</si>
  <si>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</si>
  <si>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</si>
  <si>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</si>
  <si>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</si>
  <si>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</si>
  <si>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</si>
  <si>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</si>
  <si>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</si>
  <si>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</si>
  <si>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</si>
  <si>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</si>
  <si>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</si>
  <si>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</si>
  <si>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</si>
  <si>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</si>
  <si>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</si>
  <si>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</si>
  <si>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</si>
  <si>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</si>
  <si>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</si>
  <si>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</si>
  <si>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</si>
  <si>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</si>
  <si>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</si>
  <si>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</si>
  <si>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</si>
  <si>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</si>
  <si>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</si>
  <si>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</si>
  <si>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</si>
  <si>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</si>
  <si>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</si>
  <si>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</si>
  <si>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</si>
  <si>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</si>
  <si>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</si>
  <si>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</si>
  <si>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</si>
  <si>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</si>
  <si>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</si>
  <si>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</si>
  <si>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</si>
  <si>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</si>
  <si>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</si>
  <si>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</si>
  <si>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</si>
  <si>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</si>
  <si>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</si>
  <si>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</si>
  <si>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</si>
  <si>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</si>
  <si>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</si>
  <si>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</si>
  <si>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</si>
  <si>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</si>
  <si>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</si>
  <si>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</si>
  <si>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</si>
  <si>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</si>
  <si>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</si>
  <si>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</si>
  <si>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</si>
  <si>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</si>
  <si>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</si>
  <si>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</si>
  <si>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</si>
  <si>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</si>
  <si>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</si>
  <si>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</si>
  <si>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</si>
  <si>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</si>
  <si>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</si>
  <si>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</si>
  <si>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</si>
  <si>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</si>
  <si>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</si>
  <si>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</si>
  <si>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</si>
  <si>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</si>
  <si>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</si>
  <si>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</si>
  <si>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</si>
  <si>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</si>
  <si>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</si>
  <si>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</si>
  <si>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</si>
  <si>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</si>
  <si>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</si>
  <si>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</si>
  <si>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</si>
  <si>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</si>
  <si>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</si>
  <si>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</si>
  <si>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</si>
  <si>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</si>
  <si>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</si>
  <si>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</si>
  <si>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</si>
  <si>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</si>
  <si>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</si>
  <si>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</si>
  <si>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</si>
  <si>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</si>
  <si>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</si>
  <si>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</si>
  <si>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</si>
  <si>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</si>
  <si>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</si>
  <si>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</si>
  <si>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</si>
  <si>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</si>
  <si>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</si>
  <si>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</si>
  <si>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</si>
  <si>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</si>
  <si>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</si>
  <si>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</si>
  <si>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</si>
  <si>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</si>
  <si>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</si>
  <si>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</si>
  <si>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</si>
  <si>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</si>
  <si>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</si>
  <si>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</si>
  <si>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</si>
  <si>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</si>
  <si>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</si>
  <si>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</si>
  <si>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</si>
  <si>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</si>
  <si>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</si>
  <si>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</si>
  <si>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</si>
  <si>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</si>
  <si>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</si>
  <si>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</si>
  <si>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</si>
  <si>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</si>
  <si>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</si>
  <si>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</si>
  <si>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</si>
  <si>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</si>
  <si>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</si>
  <si>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</si>
  <si>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</si>
  <si>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</si>
  <si>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</si>
  <si>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</si>
  <si>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</si>
  <si>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</si>
  <si>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</si>
  <si>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</si>
  <si>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</si>
  <si>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</si>
  <si>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</si>
  <si>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</si>
  <si>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</si>
  <si>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</si>
  <si>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</si>
  <si>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</si>
  <si>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</si>
  <si>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</si>
  <si>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</si>
  <si>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</si>
  <si>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</si>
  <si>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</si>
  <si>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</si>
  <si>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</si>
  <si>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</si>
  <si>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</si>
  <si>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</si>
  <si>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</si>
  <si>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</si>
  <si>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</si>
  <si>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</si>
  <si>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</si>
  <si>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</si>
  <si>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</si>
  <si>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</si>
  <si>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</si>
  <si>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</si>
  <si>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</si>
  <si>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</si>
  <si>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</si>
  <si>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</si>
  <si>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</si>
  <si>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</si>
  <si>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</si>
  <si>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</si>
  <si>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</si>
  <si>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</si>
  <si>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</si>
  <si>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</si>
  <si>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</si>
  <si>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</si>
  <si>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</si>
  <si>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</si>
  <si>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</si>
  <si>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</si>
  <si>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</si>
  <si>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</si>
  <si>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</si>
  <si>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</si>
  <si>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</si>
  <si>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</si>
  <si>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</si>
  <si>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</si>
  <si>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</si>
  <si>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</si>
  <si>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</si>
  <si>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</si>
  <si>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</si>
  <si>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</si>
  <si>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</si>
  <si>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</si>
  <si>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</si>
  <si>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</si>
  <si>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</si>
  <si>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</si>
  <si>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</si>
  <si>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</si>
  <si>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</si>
  <si>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</si>
  <si>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</si>
  <si>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</si>
  <si>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</si>
  <si>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</si>
  <si>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</si>
  <si>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</si>
  <si>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</si>
  <si>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</si>
  <si>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</si>
  <si>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</si>
  <si>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</si>
  <si>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</si>
  <si>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</si>
  <si>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</si>
  <si>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</si>
  <si>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</si>
  <si>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</si>
  <si>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</si>
  <si>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</si>
  <si>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</si>
  <si>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</si>
  <si>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</si>
  <si>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</si>
  <si>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</si>
  <si>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</si>
  <si>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</si>
  <si>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</si>
  <si>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</si>
  <si>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</si>
  <si>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</si>
  <si>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</si>
  <si>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</si>
  <si>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</si>
  <si>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</si>
  <si>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</si>
  <si>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</si>
  <si>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</si>
  <si>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</si>
  <si>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</si>
  <si>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</si>
  <si>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</si>
  <si>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</si>
  <si>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</si>
  <si>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</si>
  <si>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</si>
  <si>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</si>
  <si>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</si>
  <si>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</si>
  <si>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</si>
  <si>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</si>
  <si>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</si>
  <si>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</si>
  <si>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</si>
  <si>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</si>
  <si>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</si>
  <si>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</si>
  <si>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</si>
  <si>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</si>
  <si>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</si>
  <si>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</si>
  <si>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</si>
  <si>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</si>
  <si>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</si>
  <si>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</si>
  <si>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</si>
  <si>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</si>
  <si>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</si>
  <si>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</si>
  <si>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</si>
  <si>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</si>
  <si>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</si>
  <si>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</si>
  <si>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</si>
  <si>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</si>
  <si>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</si>
  <si>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</si>
  <si>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</si>
  <si>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</si>
  <si>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</si>
  <si>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</si>
  <si>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</si>
  <si>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</si>
  <si>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</si>
  <si>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</si>
  <si>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</si>
  <si>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</si>
  <si>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</si>
  <si>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</si>
  <si>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</si>
  <si>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</si>
  <si>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</si>
  <si>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</si>
  <si>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</si>
  <si>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</si>
  <si>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</si>
  <si>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</si>
  <si>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</si>
  <si>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</si>
  <si>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</si>
  <si>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</si>
  <si>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</si>
  <si>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</si>
  <si>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</si>
  <si>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</si>
  <si>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</si>
  <si>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</si>
  <si>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</si>
  <si>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</si>
  <si>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</si>
  <si>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</si>
  <si>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</si>
  <si>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</si>
  <si>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</si>
  <si>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</si>
  <si>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</si>
  <si>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</si>
  <si>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</si>
  <si>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</si>
  <si>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</si>
  <si>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</si>
  <si>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</si>
  <si>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</si>
  <si>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</si>
  <si>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</si>
  <si>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</si>
  <si>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</si>
  <si>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</si>
  <si>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</si>
  <si>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</si>
  <si>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</si>
  <si>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</si>
  <si>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</si>
  <si>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</si>
  <si>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</si>
  <si>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</si>
  <si>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</si>
  <si>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</si>
  <si>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</si>
  <si>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</si>
  <si>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</si>
  <si>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</si>
  <si>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</si>
  <si>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</si>
  <si>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</si>
  <si>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</si>
  <si>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</si>
  <si>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</si>
  <si>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</si>
  <si>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</si>
  <si>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</si>
  <si>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</si>
  <si>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</si>
  <si>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</si>
  <si>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</si>
  <si>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</si>
  <si>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</si>
  <si>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</si>
  <si>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</si>
  <si>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</si>
  <si>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</si>
  <si>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</si>
  <si>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</si>
  <si>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</si>
  <si>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</si>
  <si>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</si>
  <si>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</si>
  <si>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</si>
  <si>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</si>
  <si>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</si>
  <si>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</si>
  <si>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</si>
  <si>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</si>
  <si>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</si>
  <si>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</si>
  <si>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</si>
  <si>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</si>
  <si>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</si>
  <si>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</si>
  <si>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</si>
  <si>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</si>
  <si>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</si>
  <si>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</si>
  <si>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</si>
  <si>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</si>
  <si>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</si>
  <si>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</si>
  <si>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</si>
  <si>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</si>
  <si>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</si>
  <si>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</si>
  <si>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</si>
  <si>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</si>
  <si>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</si>
  <si>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</si>
  <si>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</si>
  <si>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</si>
  <si>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</si>
  <si>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</si>
  <si>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</si>
  <si>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</si>
  <si>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</si>
  <si>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</si>
  <si>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</si>
  <si>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</si>
  <si>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</si>
  <si>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</si>
  <si>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</si>
  <si>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</si>
  <si>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</si>
  <si>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</si>
  <si>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</si>
  <si>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</si>
  <si>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</si>
  <si>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</si>
  <si>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</si>
  <si>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</si>
  <si>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</si>
  <si>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</si>
  <si>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</si>
  <si>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</si>
  <si>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</si>
  <si>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</si>
  <si>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</si>
  <si>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</si>
  <si>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</si>
  <si>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</si>
  <si>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</si>
  <si>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</si>
  <si>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</si>
  <si>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</si>
  <si>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</si>
  <si>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</si>
  <si>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</si>
  <si>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</si>
  <si>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</si>
  <si>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</si>
  <si>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</si>
  <si>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</si>
  <si>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</si>
  <si>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</si>
  <si>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</si>
  <si>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</si>
  <si>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</si>
  <si>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</si>
  <si>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</si>
  <si>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</si>
  <si>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</si>
  <si>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</si>
  <si>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</si>
  <si>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</si>
  <si>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</si>
  <si>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</si>
  <si>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</si>
  <si>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</si>
  <si>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</si>
  <si>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</si>
  <si>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</si>
  <si>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</si>
  <si>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</si>
  <si>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</si>
  <si>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</si>
  <si>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</si>
  <si>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</si>
  <si>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</si>
  <si>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</si>
  <si>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</si>
  <si>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</si>
  <si>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</si>
  <si>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</si>
  <si>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</si>
  <si>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</si>
  <si>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</si>
  <si>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</si>
  <si>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</si>
  <si>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</si>
  <si>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</si>
  <si>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</si>
  <si>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</si>
  <si>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</si>
  <si>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</si>
  <si>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</si>
  <si>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</si>
  <si>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</si>
  <si>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</si>
  <si>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</si>
  <si>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</si>
  <si>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</si>
  <si>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</si>
  <si>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</si>
  <si>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</si>
  <si>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</si>
  <si>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</si>
  <si>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</si>
  <si>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</si>
  <si>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</si>
  <si>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</si>
  <si>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</si>
  <si>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</si>
  <si>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</si>
  <si>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</si>
  <si>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</si>
  <si>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</si>
  <si>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</si>
  <si>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</si>
  <si>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</si>
  <si>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</si>
  <si>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</si>
  <si>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</si>
  <si>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</si>
  <si>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</si>
  <si>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</si>
  <si>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</si>
  <si>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</si>
  <si>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</si>
  <si>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</si>
  <si>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</si>
  <si>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</si>
  <si>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</si>
  <si>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</si>
  <si>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</si>
  <si>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</si>
  <si>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</si>
  <si>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</si>
  <si>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</si>
  <si>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</si>
  <si>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</si>
  <si>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</si>
  <si>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</si>
  <si>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</si>
  <si>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</si>
  <si>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</si>
  <si>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</si>
  <si>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</si>
  <si>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</si>
  <si>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</si>
  <si>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</si>
  <si>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</si>
  <si>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</si>
  <si>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</si>
  <si>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</si>
  <si>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</si>
  <si>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</si>
  <si>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</si>
  <si>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</si>
  <si>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</si>
  <si>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</si>
  <si>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</si>
  <si>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</si>
  <si>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</si>
  <si>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</si>
  <si>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</si>
  <si>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</si>
  <si>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</si>
  <si>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</si>
  <si>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</si>
  <si>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</si>
  <si>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</si>
  <si>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</si>
  <si>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</si>
  <si>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</si>
  <si>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</si>
  <si>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</si>
  <si>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</si>
  <si>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</si>
  <si>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</si>
  <si>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</si>
  <si>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</si>
  <si>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</si>
  <si>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</si>
  <si>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</si>
  <si>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</si>
  <si>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</si>
  <si>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</si>
  <si>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</si>
  <si>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</si>
  <si>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</si>
  <si>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</si>
  <si>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</si>
  <si>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</si>
  <si>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</si>
  <si>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</si>
  <si>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</si>
  <si>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</si>
  <si>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</si>
  <si>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</si>
  <si>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</si>
  <si>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</si>
  <si>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</si>
  <si>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</si>
  <si>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</si>
  <si>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</si>
  <si>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</si>
  <si>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</si>
  <si>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</si>
  <si>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</si>
  <si>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</si>
  <si>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</si>
  <si>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</si>
  <si>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</si>
  <si>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</si>
  <si>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</si>
  <si>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</si>
  <si>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</si>
  <si>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</si>
  <si>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</si>
  <si>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</si>
  <si>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</si>
  <si>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</si>
  <si>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</si>
  <si>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</si>
  <si>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</si>
  <si>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</si>
  <si>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</si>
  <si>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</si>
  <si>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</si>
  <si>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</si>
  <si>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</si>
  <si>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</si>
  <si>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</si>
  <si>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</si>
  <si>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</si>
  <si>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</si>
  <si>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</si>
  <si>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</si>
  <si>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</si>
  <si>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</si>
  <si>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</si>
  <si>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</si>
  <si>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</si>
  <si>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</si>
  <si>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</si>
  <si>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</si>
  <si>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</si>
  <si>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</si>
  <si>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</si>
  <si>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</si>
  <si>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</si>
  <si>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</si>
  <si>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</si>
  <si>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</si>
  <si>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</si>
  <si>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</si>
  <si>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</si>
  <si>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</si>
  <si>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</si>
  <si>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</si>
  <si>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</si>
  <si>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</si>
  <si>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</si>
  <si>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</si>
  <si>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</si>
  <si>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</si>
  <si>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</si>
  <si>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</si>
  <si>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</si>
  <si>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</si>
  <si>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</si>
  <si>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</si>
  <si>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</si>
  <si>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</si>
  <si>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</si>
  <si>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</si>
  <si>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</si>
  <si>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</si>
  <si>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</si>
  <si>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</si>
  <si>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</si>
  <si>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</si>
  <si>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</si>
  <si>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</si>
  <si>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</si>
  <si>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</si>
  <si>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</si>
  <si>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</si>
  <si>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</si>
  <si>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</si>
  <si>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</si>
  <si>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</si>
  <si>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</si>
  <si>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</si>
  <si>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</si>
  <si>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</si>
  <si>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</si>
  <si>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</si>
  <si>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</si>
  <si>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</si>
  <si>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</si>
  <si>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</si>
  <si>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</si>
  <si>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</si>
  <si>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</si>
  <si>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</si>
  <si>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</si>
  <si>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</si>
  <si>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</si>
  <si>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</si>
  <si>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</si>
  <si>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</si>
  <si>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</si>
  <si>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</si>
  <si>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</si>
  <si>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</si>
  <si>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</si>
  <si>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</si>
  <si>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</si>
  <si>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</si>
  <si>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</si>
  <si>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</si>
  <si>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</si>
  <si>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</si>
  <si>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</si>
  <si>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</si>
  <si>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</si>
  <si>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</si>
  <si>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</si>
  <si>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</si>
  <si>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</si>
  <si>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</si>
  <si>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</si>
  <si>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</si>
  <si>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</si>
  <si>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</si>
  <si>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</si>
  <si>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</si>
  <si>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</si>
  <si>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</si>
  <si>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</si>
  <si>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</si>
  <si>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</si>
  <si>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</si>
  <si>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</si>
  <si>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</si>
  <si>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</si>
  <si>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</si>
  <si>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</si>
  <si>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</si>
  <si>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</si>
  <si>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</si>
  <si>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</si>
  <si>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</si>
  <si>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</si>
  <si>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</si>
  <si>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</si>
  <si>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</si>
  <si>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</si>
  <si>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</si>
  <si>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</si>
  <si>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</si>
  <si>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</si>
  <si>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</si>
  <si>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</si>
  <si>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</si>
  <si>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</si>
  <si>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</si>
  <si>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</si>
  <si>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</si>
  <si>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</si>
  <si>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</si>
  <si>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</si>
  <si>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</si>
  <si>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</si>
  <si>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</si>
  <si>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</si>
  <si>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</si>
  <si>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</si>
  <si>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</si>
  <si>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</si>
  <si>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</si>
  <si>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</si>
  <si>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</si>
  <si>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</si>
  <si>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</si>
  <si>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</si>
  <si>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</si>
  <si>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</si>
  <si>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</si>
  <si>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</si>
  <si>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</si>
  <si>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</si>
  <si>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</si>
  <si>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</si>
  <si>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</si>
  <si>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</si>
  <si>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</si>
  <si>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</si>
  <si>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</si>
  <si>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</si>
  <si>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</si>
  <si>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</si>
  <si>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</si>
  <si>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</si>
  <si>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</si>
  <si>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</si>
  <si>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</si>
  <si>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</si>
  <si>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</si>
  <si>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</si>
  <si>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</si>
  <si>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</si>
  <si>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</si>
  <si>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</si>
  <si>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</si>
  <si>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</si>
  <si>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</si>
  <si>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</si>
  <si>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</si>
  <si>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</si>
  <si>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</si>
  <si>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</si>
  <si>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</si>
  <si>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</si>
  <si>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</si>
  <si>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</si>
  <si>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</si>
  <si>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</si>
  <si>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</si>
  <si>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</si>
  <si>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</si>
  <si>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</si>
  <si>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</si>
  <si>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</si>
  <si>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</si>
  <si>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</si>
  <si>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</si>
  <si>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</si>
  <si>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</si>
  <si>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</si>
  <si>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</si>
  <si>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</si>
  <si>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</si>
  <si>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</si>
  <si>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</si>
  <si>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</si>
  <si>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</si>
  <si>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</si>
  <si>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</si>
  <si>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</si>
  <si>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</si>
  <si>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</si>
  <si>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</si>
  <si>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</si>
  <si>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</si>
  <si>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</si>
  <si>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</si>
  <si>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</si>
  <si>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</si>
  <si>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</si>
  <si>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</si>
  <si>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</si>
  <si>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</si>
  <si>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</si>
  <si>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</si>
  <si>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</si>
  <si>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</si>
  <si>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</si>
  <si>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</si>
  <si>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</si>
  <si>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</si>
  <si>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</si>
  <si>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</si>
  <si>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</si>
  <si>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</si>
  <si>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</si>
  <si>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</si>
  <si>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</si>
  <si>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</si>
  <si>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</si>
  <si>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</si>
  <si>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</si>
  <si>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</si>
  <si>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</si>
  <si>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</si>
  <si>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</si>
  <si>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</si>
  <si>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</si>
  <si>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</si>
  <si>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</si>
  <si>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</si>
  <si>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</si>
  <si>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</si>
  <si>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</si>
  <si>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</si>
  <si>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</si>
  <si>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</si>
  <si>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</si>
  <si>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</si>
  <si>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</si>
  <si>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</si>
  <si>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</si>
  <si>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</si>
  <si>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</si>
  <si>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</si>
  <si>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</si>
  <si>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</si>
  <si>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</si>
  <si>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</si>
  <si>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</si>
  <si>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</si>
  <si>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</si>
  <si>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</si>
  <si>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</si>
  <si>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</si>
  <si>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</si>
  <si>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</si>
  <si>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</si>
  <si>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</si>
  <si>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</si>
  <si>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</si>
  <si>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</si>
  <si>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</si>
  <si>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</si>
  <si>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</si>
  <si>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</si>
  <si>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</si>
  <si>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</si>
  <si>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</si>
  <si>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</si>
  <si>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</si>
  <si>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</si>
  <si>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</si>
  <si>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</si>
  <si>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</si>
  <si>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</si>
  <si>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</si>
  <si>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</si>
  <si>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</si>
  <si>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</si>
  <si>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</si>
  <si>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</si>
  <si>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</si>
  <si>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</si>
  <si>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</si>
  <si>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</si>
  <si>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</si>
  <si>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</si>
  <si>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</si>
  <si>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</si>
  <si>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</si>
  <si>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</si>
  <si>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</si>
  <si>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</si>
  <si>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</si>
  <si>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</si>
  <si>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</si>
  <si>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</si>
  <si>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</si>
  <si>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</si>
  <si>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</si>
  <si>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</si>
  <si>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</si>
  <si>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</si>
  <si>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</si>
  <si>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</si>
  <si>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</si>
  <si>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</si>
  <si>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</si>
  <si>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</si>
  <si>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</si>
  <si>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</si>
  <si>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</si>
  <si>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</si>
  <si>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</si>
  <si>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</si>
  <si>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</si>
  <si>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</si>
  <si>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</si>
  <si>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</si>
  <si>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</si>
  <si>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</si>
  <si>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</si>
  <si>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</si>
  <si>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</si>
  <si>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</si>
  <si>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</si>
  <si>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</si>
  <si>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</si>
  <si>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</si>
  <si>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</si>
  <si>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</si>
  <si>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</si>
  <si>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</si>
  <si>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</si>
  <si>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</si>
  <si>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</si>
  <si>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</si>
  <si>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</si>
  <si>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</si>
  <si>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</si>
  <si>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</si>
  <si>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</si>
  <si>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</si>
  <si>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</si>
  <si>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</si>
  <si>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</si>
  <si>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</si>
  <si>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</si>
  <si>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</si>
  <si>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</si>
  <si>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</si>
  <si>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</si>
  <si>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</si>
  <si>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</si>
  <si>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</si>
  <si>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</si>
  <si>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</si>
  <si>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</si>
  <si>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</si>
  <si>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</si>
  <si>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</si>
  <si>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</si>
  <si>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</si>
  <si>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</si>
  <si>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</si>
  <si>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</si>
  <si>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</si>
  <si>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</si>
  <si>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</si>
  <si>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</si>
  <si>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</si>
  <si>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</si>
  <si>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</si>
  <si>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</si>
  <si>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</si>
  <si>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</si>
  <si>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</si>
  <si>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</si>
  <si>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</si>
  <si>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</si>
  <si>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</si>
  <si>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</si>
  <si>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</si>
  <si>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</si>
  <si>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</si>
  <si>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</si>
  <si>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</si>
  <si>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</si>
  <si>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</si>
  <si>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</si>
  <si>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</si>
  <si>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</si>
  <si>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</si>
  <si>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</si>
  <si>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</si>
  <si>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</si>
  <si>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</si>
  <si>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</si>
  <si>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</si>
  <si>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</si>
  <si>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</si>
  <si>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</si>
  <si>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</si>
  <si>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</si>
  <si>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</si>
  <si>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</si>
  <si>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</si>
  <si>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</si>
  <si>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</si>
  <si>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</si>
  <si>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</si>
  <si>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</si>
  <si>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</si>
  <si>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</si>
  <si>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</si>
  <si>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</si>
  <si>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</si>
  <si>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</si>
  <si>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</si>
  <si>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</si>
  <si>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</si>
  <si>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</si>
  <si>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</si>
  <si>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</si>
  <si>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</si>
  <si>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</si>
  <si>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</si>
  <si>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</si>
  <si>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</si>
  <si>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</si>
  <si>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</si>
  <si>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</si>
  <si>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</si>
  <si>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</si>
  <si>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</si>
  <si>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</si>
  <si>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</si>
  <si>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</si>
  <si>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</si>
  <si>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</si>
  <si>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</si>
  <si>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</si>
  <si>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</si>
  <si>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</si>
  <si>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</si>
  <si>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</si>
  <si>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</si>
  <si>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</si>
  <si>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</si>
  <si>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</si>
  <si>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</si>
  <si>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</si>
  <si>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</si>
  <si>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</si>
  <si>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</si>
  <si>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</si>
  <si>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</si>
  <si>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</si>
  <si>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</si>
  <si>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</si>
  <si>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</si>
  <si>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</si>
  <si>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</si>
  <si>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</si>
  <si>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</si>
  <si>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</si>
  <si>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</si>
  <si>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</si>
  <si>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</si>
  <si>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</si>
  <si>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</si>
  <si>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</si>
  <si>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</si>
  <si>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</si>
  <si>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</si>
  <si>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</si>
  <si>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</si>
  <si>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</si>
  <si>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</si>
  <si>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</si>
  <si>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</si>
  <si>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</si>
  <si>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</si>
  <si>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</si>
  <si>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</si>
  <si>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</si>
  <si>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</si>
  <si>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</si>
  <si>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</si>
  <si>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</si>
  <si>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</si>
  <si>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</si>
  <si>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</si>
  <si>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</si>
  <si>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</si>
  <si>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</si>
  <si>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</si>
  <si>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</si>
  <si>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</si>
  <si>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</si>
  <si>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</si>
  <si>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</si>
  <si>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</si>
  <si>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</si>
  <si>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</si>
  <si>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</si>
  <si>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</si>
  <si>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</si>
  <si>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</si>
  <si>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</si>
  <si>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</si>
  <si>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</si>
  <si>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</si>
  <si>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</si>
  <si>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</si>
  <si>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</si>
  <si>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</si>
  <si>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</si>
  <si>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</si>
  <si>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</si>
  <si>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</si>
  <si>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</si>
  <si>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</si>
  <si>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</si>
  <si>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</si>
  <si>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</si>
  <si>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</si>
  <si>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</si>
  <si>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</si>
  <si>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</si>
  <si>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</si>
  <si>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</si>
  <si>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</si>
  <si>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</si>
  <si>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</si>
  <si>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</si>
  <si>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</si>
  <si>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</si>
  <si>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</si>
  <si>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</si>
  <si>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</si>
  <si>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</si>
  <si>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</si>
  <si>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</si>
  <si>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</si>
  <si>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</si>
  <si>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</si>
  <si>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</si>
  <si>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</si>
  <si>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</si>
  <si>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</si>
  <si>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</si>
  <si>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</si>
  <si>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</si>
  <si>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</si>
  <si>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</si>
  <si>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</si>
  <si>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</si>
  <si>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</si>
  <si>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</si>
  <si>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</si>
  <si>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</si>
  <si>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</si>
  <si>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</si>
  <si>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</si>
  <si>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</si>
  <si>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</si>
  <si>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</si>
  <si>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</si>
  <si>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</si>
  <si>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</si>
  <si>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</si>
  <si>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</si>
  <si>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</si>
  <si>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</si>
  <si>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</si>
  <si>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</si>
  <si>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</si>
  <si>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</si>
  <si>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</si>
  <si>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</si>
  <si>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</si>
  <si>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</si>
  <si>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</si>
  <si>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</si>
  <si>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</si>
  <si>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</si>
  <si>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</si>
  <si>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</si>
  <si>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</si>
  <si>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</si>
  <si>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</si>
  <si>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</si>
  <si>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</si>
  <si>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</si>
  <si>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</si>
  <si>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</si>
  <si>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</si>
  <si>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</si>
  <si>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</si>
  <si>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</si>
  <si>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</si>
  <si>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</si>
  <si>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</si>
  <si>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</si>
  <si>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</si>
  <si>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</si>
  <si>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</si>
  <si>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</si>
  <si>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</si>
  <si>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</si>
  <si>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</si>
  <si>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</si>
  <si>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</si>
  <si>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</si>
  <si>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</si>
  <si>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</si>
  <si>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</si>
  <si>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</si>
  <si>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</si>
  <si>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</si>
  <si>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</si>
  <si>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</si>
  <si>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</si>
  <si>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</si>
  <si>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</si>
  <si>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</si>
  <si>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</si>
  <si>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</si>
  <si>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</si>
  <si>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</si>
  <si>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</si>
  <si>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</si>
  <si>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</si>
  <si>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</si>
  <si>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</si>
  <si>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</si>
  <si>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</si>
  <si>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</si>
  <si>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</si>
  <si>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</si>
  <si>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</si>
  <si>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</si>
  <si>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</si>
  <si>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</si>
  <si>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</si>
  <si>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</si>
  <si>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</si>
  <si>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</si>
  <si>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</si>
  <si>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</si>
  <si>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</si>
  <si>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</si>
  <si>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</si>
  <si>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</si>
  <si>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</si>
  <si>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</si>
  <si>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</si>
  <si>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</si>
  <si>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</si>
  <si>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</si>
  <si>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</si>
  <si>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</si>
  <si>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</si>
  <si>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</si>
  <si>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</si>
  <si>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</si>
  <si>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</si>
  <si>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</si>
  <si>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</si>
  <si>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</si>
  <si>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</si>
  <si>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</si>
  <si>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</si>
  <si>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</si>
  <si>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</si>
  <si>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</si>
  <si>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</si>
  <si>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</si>
  <si>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</si>
  <si>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</si>
  <si>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</si>
  <si>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</si>
  <si>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</si>
  <si>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</si>
  <si>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</si>
  <si>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</si>
  <si>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</si>
  <si>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</si>
  <si>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</si>
  <si>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</si>
  <si>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</si>
  <si>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</si>
  <si>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</si>
  <si>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</si>
  <si>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</si>
  <si>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</si>
  <si>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</si>
  <si>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</si>
  <si>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</si>
  <si>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</si>
  <si>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</si>
  <si>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</si>
  <si>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</si>
  <si>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</si>
  <si>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</si>
  <si>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</si>
  <si>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</si>
  <si>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</si>
  <si>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</si>
  <si>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</si>
  <si>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</si>
  <si>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</si>
  <si>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</si>
  <si>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</si>
  <si>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</si>
  <si>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</si>
  <si>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</si>
  <si>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</si>
  <si>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</si>
  <si>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</si>
  <si>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</si>
  <si>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</si>
  <si>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</si>
  <si>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</si>
  <si>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</si>
  <si>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</si>
  <si>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</si>
  <si>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</si>
  <si>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</si>
  <si>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</si>
  <si>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</si>
  <si>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</si>
  <si>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</si>
  <si>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</si>
  <si>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</si>
  <si>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</si>
  <si>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</si>
  <si>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</si>
  <si>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</si>
  <si>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</si>
  <si>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</si>
  <si>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</si>
  <si>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</si>
  <si>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</si>
  <si>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</si>
  <si>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</si>
  <si>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</si>
  <si>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</si>
  <si>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</si>
  <si>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</si>
  <si>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</si>
  <si>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</si>
  <si>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</si>
  <si>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</si>
  <si>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</si>
  <si>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</si>
  <si>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</si>
  <si>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</si>
  <si>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</si>
  <si>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</si>
  <si>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</si>
  <si>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</si>
  <si>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</si>
  <si>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</si>
  <si>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</si>
  <si>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</si>
  <si>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</si>
  <si>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</si>
  <si>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</si>
  <si>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</si>
  <si>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</si>
  <si>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</si>
  <si>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</si>
  <si>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</si>
  <si>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</si>
  <si>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</si>
  <si>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</si>
  <si>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</si>
  <si>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</si>
  <si>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</si>
  <si>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</si>
  <si>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</si>
  <si>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</si>
  <si>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</si>
  <si>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</si>
  <si>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</si>
  <si>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</si>
  <si>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</si>
  <si>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</si>
  <si>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</si>
  <si>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</si>
  <si>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</si>
  <si>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</si>
  <si>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</si>
  <si>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</si>
  <si>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</si>
  <si>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</si>
  <si>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</si>
  <si>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</si>
  <si>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</si>
  <si>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</si>
  <si>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</si>
  <si>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</si>
  <si>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</si>
  <si>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</si>
  <si>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</si>
  <si>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</si>
  <si>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</si>
  <si>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</si>
  <si>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</si>
  <si>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</si>
  <si>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</si>
  <si>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</si>
  <si>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</si>
  <si>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</si>
  <si>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</si>
  <si>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</si>
  <si>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</si>
  <si>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</si>
  <si>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</si>
  <si>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</si>
  <si>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</si>
  <si>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</si>
  <si>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</si>
  <si>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</si>
  <si>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</si>
  <si>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</si>
  <si>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</si>
  <si>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</si>
  <si>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</si>
  <si>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</si>
  <si>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</si>
  <si>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</si>
  <si>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</si>
  <si>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</si>
  <si>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</si>
  <si>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</si>
  <si>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</si>
  <si>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</si>
  <si>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</si>
  <si>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</si>
  <si>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</si>
  <si>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</si>
  <si>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</si>
  <si>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</si>
  <si>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</si>
  <si>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</si>
  <si>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</si>
  <si>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</si>
  <si>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</si>
  <si>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</si>
  <si>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</si>
  <si>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</si>
  <si>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</si>
  <si>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</si>
  <si>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</si>
  <si>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</si>
  <si>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</si>
  <si>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</si>
  <si>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</si>
  <si>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</si>
  <si>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</si>
  <si>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</si>
  <si>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</si>
  <si>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</si>
  <si>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</si>
  <si>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</si>
  <si>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</si>
  <si>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</si>
  <si>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</si>
  <si>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</si>
  <si>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</si>
  <si>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</si>
  <si>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</si>
  <si>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</si>
  <si>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</si>
  <si>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</si>
  <si>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</si>
  <si>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</si>
  <si>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</si>
  <si>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</si>
  <si>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</si>
  <si>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</si>
  <si>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</si>
  <si>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</si>
  <si>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</si>
  <si>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</si>
  <si>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</si>
  <si>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</si>
  <si>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</si>
  <si>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</si>
  <si>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</si>
  <si>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</si>
  <si>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</si>
  <si>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</si>
  <si>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</si>
  <si>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</si>
  <si>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</si>
  <si>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</si>
  <si>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</si>
  <si>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</si>
  <si>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</si>
  <si>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</si>
  <si>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</si>
  <si>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</si>
  <si>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</si>
  <si>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</si>
  <si>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</si>
  <si>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</si>
  <si>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</si>
  <si>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</si>
  <si>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</si>
  <si>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</si>
  <si>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</si>
  <si>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</si>
  <si>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</si>
  <si>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</si>
  <si>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</si>
  <si>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</si>
  <si>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</si>
  <si>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</si>
  <si>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</si>
  <si>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</si>
  <si>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</si>
  <si>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</si>
  <si>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</si>
  <si>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</si>
  <si>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</si>
  <si>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</si>
  <si>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</si>
  <si>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</si>
  <si>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</si>
  <si>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</si>
  <si>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</si>
  <si>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</si>
  <si>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</si>
  <si>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</si>
  <si>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</si>
  <si>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</si>
  <si>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</si>
  <si>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</si>
  <si>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</si>
  <si>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</si>
  <si>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</si>
  <si>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</si>
  <si>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</si>
  <si>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</si>
  <si>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</si>
  <si>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</si>
  <si>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</si>
  <si>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</si>
  <si>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</si>
  <si>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</si>
  <si>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</si>
  <si>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</si>
  <si>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</si>
  <si>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</si>
  <si>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</si>
  <si>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</si>
  <si>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</si>
  <si>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</si>
  <si>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</si>
  <si>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</si>
  <si>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</si>
  <si>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</si>
  <si>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</si>
  <si>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</si>
  <si>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</si>
  <si>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</si>
  <si>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</si>
  <si>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</si>
  <si>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</si>
  <si>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</si>
  <si>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</si>
  <si>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</si>
  <si>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</si>
  <si>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</si>
  <si>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</si>
  <si>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</si>
  <si>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</si>
  <si>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</si>
  <si>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</si>
  <si>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</si>
  <si>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</si>
  <si>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</si>
  <si>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</si>
  <si>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</si>
  <si>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</si>
  <si>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</si>
  <si>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</si>
  <si>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</si>
  <si>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</si>
  <si>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</si>
  <si>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</si>
  <si>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</si>
  <si>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</si>
  <si>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</si>
  <si>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</si>
  <si>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</si>
  <si>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</si>
  <si>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</si>
  <si>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</si>
  <si>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</si>
  <si>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</si>
  <si>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</si>
  <si>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</si>
  <si>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</si>
  <si>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</si>
  <si>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</si>
  <si>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</si>
  <si>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</si>
  <si>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</si>
  <si>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</si>
  <si>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</si>
  <si>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</si>
  <si>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</si>
  <si>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</si>
  <si>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</si>
  <si>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</si>
  <si>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</si>
  <si>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</si>
  <si>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</si>
  <si>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</si>
  <si>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</si>
  <si>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</si>
  <si>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</si>
  <si>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</si>
  <si>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</si>
  <si>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</si>
  <si>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</si>
  <si>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</si>
  <si>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</si>
  <si>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</si>
  <si>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</si>
  <si>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</si>
  <si>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</si>
  <si>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</si>
  <si>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</si>
  <si>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</si>
  <si>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</si>
  <si>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</si>
  <si>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</si>
  <si>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</si>
  <si>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</si>
  <si>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</si>
  <si>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</si>
  <si>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</si>
  <si>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</si>
  <si>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</si>
  <si>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</si>
  <si>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</si>
  <si>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</si>
  <si>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</si>
  <si>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</si>
  <si>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</si>
  <si>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</si>
  <si>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</si>
  <si>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</si>
  <si>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</si>
  <si>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</si>
  <si>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</si>
  <si>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</si>
  <si>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</si>
  <si>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</si>
  <si>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</si>
  <si>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</si>
  <si>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</si>
  <si>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</si>
  <si>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</si>
  <si>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</si>
  <si>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</si>
  <si>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</si>
  <si>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</si>
  <si>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</si>
  <si>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</si>
  <si>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</si>
  <si>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</si>
  <si>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</si>
  <si>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</si>
  <si>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</si>
  <si>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</si>
  <si>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</si>
  <si>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</si>
  <si>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</si>
  <si>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</si>
  <si>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</si>
  <si>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</si>
  <si>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</si>
  <si>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</si>
  <si>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</si>
  <si>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</si>
  <si>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</si>
  <si>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</si>
  <si>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</si>
  <si>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</si>
  <si>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</si>
  <si>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</si>
  <si>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</si>
  <si>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</si>
  <si>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</si>
  <si>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</si>
  <si>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</si>
  <si>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</si>
  <si>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</si>
  <si>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</si>
  <si>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</si>
  <si>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</si>
  <si>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</si>
  <si>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</si>
  <si>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</si>
  <si>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</si>
  <si>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</si>
  <si>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</si>
  <si>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</si>
  <si>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</si>
  <si>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</si>
  <si>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</si>
  <si>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</si>
  <si>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</si>
  <si>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</si>
  <si>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</si>
  <si>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</si>
  <si>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</si>
  <si>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</si>
  <si>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</si>
  <si>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</si>
  <si>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</si>
  <si>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</si>
  <si>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</si>
  <si>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</si>
  <si>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</si>
  <si>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</si>
  <si>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</si>
  <si>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</si>
  <si>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</si>
  <si>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</si>
  <si>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</si>
  <si>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</si>
  <si>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</si>
  <si>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</si>
  <si>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</si>
  <si>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</si>
  <si>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</si>
  <si>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</si>
  <si>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</si>
  <si>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</si>
  <si>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</si>
  <si>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</si>
  <si>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</si>
  <si>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</si>
  <si>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</si>
  <si>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</si>
  <si>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</si>
  <si>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</si>
  <si>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</si>
  <si>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</si>
  <si>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</si>
  <si>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</si>
  <si>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</si>
  <si>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</si>
  <si>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</si>
  <si>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</si>
  <si>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</si>
  <si>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</si>
  <si>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</si>
  <si>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</si>
  <si>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</si>
  <si>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</si>
  <si>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</si>
  <si>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</si>
  <si>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</si>
  <si>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</si>
  <si>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</si>
  <si>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</si>
  <si>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</si>
  <si>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</si>
  <si>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</si>
  <si>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</si>
  <si>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</si>
  <si>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</si>
  <si>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</si>
  <si>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</si>
  <si>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</si>
  <si>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</si>
  <si>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</si>
  <si>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</si>
  <si>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</si>
  <si>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</si>
  <si>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</si>
  <si>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</si>
  <si>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</si>
  <si>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</si>
  <si>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</si>
  <si>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</si>
  <si>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</si>
  <si>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</si>
  <si>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</si>
  <si>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</si>
  <si>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</si>
  <si>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</si>
  <si>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</si>
  <si>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</si>
  <si>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</si>
  <si>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</si>
  <si>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</si>
  <si>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</si>
  <si>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</si>
  <si>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</si>
  <si>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</si>
  <si>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</si>
  <si>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</si>
  <si>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</si>
  <si>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</si>
  <si>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</si>
  <si>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</si>
  <si>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</si>
  <si>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</si>
  <si>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</si>
  <si>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</si>
  <si>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</si>
  <si>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</si>
  <si>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</si>
  <si>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</si>
  <si>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</si>
  <si>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</si>
  <si>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</si>
  <si>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</si>
  <si>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</si>
  <si>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</si>
  <si>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</si>
  <si>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</si>
  <si>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</si>
  <si>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</si>
  <si>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</si>
  <si>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</si>
  <si>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</si>
  <si>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</si>
  <si>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</si>
  <si>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</si>
  <si>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</si>
  <si>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</si>
  <si>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</si>
  <si>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</si>
  <si>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</si>
  <si>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</si>
  <si>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</si>
  <si>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</si>
  <si>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</si>
  <si>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</si>
  <si>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</si>
  <si>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</si>
  <si>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</si>
  <si>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</si>
  <si>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</si>
  <si>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</si>
  <si>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</si>
  <si>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</si>
  <si>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</si>
  <si>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</si>
  <si>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</si>
  <si>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</si>
  <si>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</si>
  <si>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</si>
  <si>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</si>
  <si>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</si>
  <si>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</si>
  <si>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</si>
  <si>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</si>
  <si>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</si>
  <si>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</si>
  <si>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</si>
  <si>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</si>
  <si>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</si>
  <si>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</si>
  <si>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</si>
  <si>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</si>
  <si>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</si>
  <si>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</si>
  <si>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</si>
  <si>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</si>
  <si>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</si>
  <si>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</si>
  <si>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</si>
  <si>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</si>
  <si>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</si>
  <si>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</si>
  <si>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</si>
  <si>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</si>
  <si>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</si>
  <si>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</si>
  <si>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</si>
  <si>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</si>
  <si>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</si>
  <si>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</si>
  <si>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</si>
  <si>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</si>
  <si>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</si>
  <si>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</si>
  <si>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</si>
  <si>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</si>
  <si>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</si>
  <si>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</si>
  <si>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</si>
  <si>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</si>
  <si>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</si>
  <si>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</si>
  <si>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</si>
  <si>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</si>
  <si>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</si>
  <si>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</si>
  <si>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</si>
  <si>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</si>
  <si>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</si>
  <si>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</si>
  <si>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</si>
  <si>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</si>
  <si>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</si>
  <si>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</si>
  <si>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</si>
  <si>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</si>
  <si>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</si>
  <si>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</si>
  <si>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</si>
  <si>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</si>
  <si>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</si>
  <si>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</si>
  <si>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</si>
  <si>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</si>
  <si>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</si>
  <si>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</si>
  <si>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</si>
  <si>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</si>
  <si>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</si>
  <si>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</si>
  <si>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</si>
  <si>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</si>
  <si>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</si>
  <si>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</si>
  <si>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</si>
  <si>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</si>
  <si>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</si>
  <si>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</si>
  <si>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</si>
  <si>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</si>
  <si>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</si>
  <si>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</si>
  <si>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</si>
  <si>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</si>
  <si>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</si>
  <si>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</si>
  <si>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</si>
  <si>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</si>
  <si>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</si>
  <si>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</si>
  <si>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</si>
  <si>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</si>
  <si>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</si>
  <si>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</si>
  <si>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</si>
  <si>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</si>
  <si>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</si>
  <si>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</si>
  <si>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</si>
  <si>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</si>
  <si>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</si>
  <si>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</si>
  <si>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</si>
  <si>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</si>
  <si>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</si>
  <si>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</si>
  <si>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</si>
  <si>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</si>
  <si>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</si>
  <si>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</si>
  <si>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</si>
  <si>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</si>
  <si>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</si>
  <si>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</si>
  <si>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</si>
  <si>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</si>
  <si>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</si>
  <si>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</si>
  <si>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</si>
  <si>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</si>
  <si>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</si>
  <si>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</si>
  <si>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</si>
  <si>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</si>
  <si>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</si>
  <si>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</si>
  <si>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</si>
  <si>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</si>
  <si>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</si>
  <si>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</si>
  <si>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</si>
  <si>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</si>
  <si>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</si>
  <si>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</si>
  <si>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</si>
  <si>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</si>
  <si>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</si>
  <si>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</si>
  <si>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</si>
  <si>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</si>
  <si>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</si>
  <si>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</si>
  <si>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</si>
  <si>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</si>
  <si>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</si>
  <si>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</si>
  <si>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</si>
  <si>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</si>
  <si>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</si>
  <si>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</si>
  <si>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</si>
  <si>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</si>
  <si>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</si>
  <si>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</si>
  <si>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</si>
  <si>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</si>
  <si>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</si>
  <si>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</si>
  <si>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</si>
  <si>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</si>
  <si>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</si>
  <si>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</si>
  <si>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</si>
  <si>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</si>
  <si>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</si>
  <si>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</si>
  <si>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</si>
  <si>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</si>
  <si>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</si>
  <si>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</si>
  <si>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</si>
  <si>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</si>
  <si>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</si>
  <si>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</si>
  <si>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</si>
  <si>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</si>
  <si>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</si>
  <si>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</si>
  <si>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</si>
  <si>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</si>
  <si>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</si>
  <si>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</si>
  <si>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</si>
  <si>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</si>
  <si>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</si>
  <si>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</si>
  <si>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</si>
  <si>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</si>
  <si>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</si>
  <si>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</si>
  <si>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</si>
  <si>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</si>
  <si>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</si>
  <si>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</si>
  <si>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</si>
  <si>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</si>
  <si>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</si>
  <si>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</si>
  <si>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</si>
  <si>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</si>
  <si>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</si>
  <si>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</si>
  <si>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</si>
  <si>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</si>
  <si>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</si>
  <si>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</si>
  <si>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</si>
  <si>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</si>
  <si>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</si>
  <si>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</si>
  <si>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</si>
  <si>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</si>
  <si>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</si>
  <si>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</si>
  <si>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</si>
  <si>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</si>
  <si>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</si>
  <si>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</si>
  <si>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</si>
  <si>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</si>
  <si>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</si>
  <si>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</si>
  <si>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</si>
  <si>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</si>
  <si>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</si>
  <si>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</si>
  <si>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</si>
  <si>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</si>
  <si>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</si>
  <si>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</si>
  <si>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</si>
  <si>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</si>
  <si>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</si>
  <si>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</si>
  <si>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</si>
  <si>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</si>
  <si>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</si>
  <si>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</si>
  <si>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</si>
  <si>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</si>
  <si>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</si>
  <si>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</si>
  <si>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</si>
  <si>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</si>
  <si>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</si>
  <si>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</si>
  <si>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</si>
  <si>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</si>
  <si>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</si>
  <si>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</si>
  <si>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</si>
  <si>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</si>
  <si>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</si>
  <si>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</si>
  <si>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</si>
  <si>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</si>
  <si>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</si>
  <si>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</si>
  <si>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</si>
  <si>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</si>
  <si>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</si>
  <si>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</si>
  <si>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</si>
  <si>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</si>
  <si>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</si>
  <si>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</si>
  <si>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</si>
  <si>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</si>
  <si>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</si>
  <si>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</si>
  <si>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</si>
  <si>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</si>
  <si>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</si>
  <si>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</si>
  <si>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</si>
  <si>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</si>
  <si>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</si>
  <si>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</si>
  <si>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</si>
  <si>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</si>
  <si>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</si>
  <si>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</si>
  <si>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</si>
  <si>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</si>
  <si>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</si>
  <si>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</si>
  <si>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</si>
  <si>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</si>
  <si>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</si>
  <si>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</si>
  <si>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</si>
  <si>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</si>
  <si>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</si>
  <si>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</si>
  <si>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</si>
  <si>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</si>
  <si>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</si>
  <si>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</si>
  <si>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</si>
  <si>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</si>
  <si>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</si>
  <si>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</si>
  <si>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</si>
  <si>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</si>
  <si>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</si>
  <si>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</si>
  <si>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</si>
  <si>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</si>
  <si>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</si>
  <si>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</si>
  <si>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</si>
  <si>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</si>
  <si>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</si>
  <si>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</si>
  <si>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</si>
  <si>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</si>
  <si>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</si>
  <si>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</si>
  <si>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</si>
  <si>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</si>
  <si>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</si>
  <si>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</si>
  <si>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</si>
  <si>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</si>
  <si>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</si>
  <si>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</si>
  <si>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</si>
  <si>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</si>
  <si>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</si>
  <si>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</si>
  <si>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</si>
  <si>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</si>
  <si>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</si>
  <si>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</si>
  <si>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</si>
  <si>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</si>
  <si>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</si>
  <si>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</si>
  <si>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</si>
  <si>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</si>
  <si>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</si>
  <si>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</si>
  <si>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</si>
  <si>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</si>
  <si>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</si>
  <si>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</si>
  <si>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</si>
  <si>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</si>
  <si>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</si>
  <si>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</si>
  <si>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</si>
  <si>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</si>
  <si>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</si>
  <si>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</si>
  <si>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</si>
  <si>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</si>
  <si>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</si>
  <si>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</si>
  <si>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</si>
  <si>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</si>
  <si>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</si>
  <si>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</si>
  <si>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</si>
  <si>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</si>
  <si>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</si>
  <si>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</si>
  <si>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</si>
  <si>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</si>
  <si>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</si>
  <si>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</si>
  <si>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</si>
  <si>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</si>
  <si>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</si>
  <si>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</si>
  <si>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</si>
  <si>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</si>
  <si>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</si>
  <si>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</si>
  <si>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</si>
  <si>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</si>
  <si>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</si>
  <si>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</si>
  <si>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</si>
  <si>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</si>
  <si>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</si>
  <si>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</si>
  <si>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</si>
  <si>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</si>
  <si>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</si>
  <si>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</si>
  <si>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</si>
  <si>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</si>
  <si>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</si>
  <si>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</si>
  <si>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</si>
  <si>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</si>
  <si>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</si>
  <si>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</si>
  <si>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</si>
  <si>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</si>
  <si>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</si>
  <si>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</si>
  <si>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</si>
  <si>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</si>
  <si>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</si>
  <si>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</si>
  <si>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</si>
  <si>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</si>
  <si>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</si>
  <si>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</si>
  <si>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</si>
  <si>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</si>
  <si>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</si>
  <si>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</si>
  <si>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</si>
  <si>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</si>
  <si>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</si>
  <si>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</si>
  <si>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</si>
  <si>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</si>
  <si>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</si>
  <si>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</si>
  <si>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</si>
  <si>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</si>
  <si>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</si>
  <si>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</si>
  <si>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</si>
  <si>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</si>
  <si>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</si>
  <si>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</si>
  <si>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</si>
  <si>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</si>
  <si>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</si>
  <si>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</si>
  <si>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</si>
  <si>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</si>
  <si>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</si>
  <si>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</si>
  <si>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</si>
  <si>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</si>
  <si>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</si>
  <si>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</si>
  <si>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</si>
  <si>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</si>
  <si>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</si>
  <si>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</si>
  <si>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</si>
  <si>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</si>
  <si>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</si>
  <si>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</si>
  <si>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</si>
  <si>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</si>
  <si>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</si>
  <si>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</si>
  <si>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</si>
  <si>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</si>
  <si>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</si>
  <si>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</si>
  <si>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</si>
  <si>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</si>
  <si>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</si>
  <si>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</si>
  <si>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</si>
  <si>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</si>
  <si>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</si>
  <si>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</si>
  <si>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</si>
  <si>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</si>
  <si>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</si>
  <si>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</si>
  <si>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</si>
  <si>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</si>
  <si>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</si>
  <si>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</si>
  <si>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</si>
  <si>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</si>
  <si>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</si>
  <si>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</si>
  <si>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</si>
  <si>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</si>
  <si>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</si>
  <si>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</si>
  <si>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</si>
  <si>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</si>
  <si>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</si>
  <si>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</si>
  <si>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</si>
  <si>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</si>
  <si>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</si>
  <si>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</si>
  <si>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</si>
  <si>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</si>
  <si>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</si>
  <si>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</si>
  <si>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</si>
  <si>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</si>
  <si>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</si>
  <si>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</si>
  <si>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</si>
  <si>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</si>
  <si>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</si>
  <si>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</si>
  <si>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</si>
  <si>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</si>
  <si>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</si>
  <si>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</si>
  <si>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</si>
  <si>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</si>
  <si>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</si>
  <si>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</si>
  <si>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</si>
  <si>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</si>
  <si>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</si>
  <si>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</si>
  <si>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</si>
  <si>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</si>
  <si>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</si>
  <si>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</si>
  <si>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</si>
  <si>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</si>
  <si>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</si>
  <si>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</si>
  <si>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</si>
  <si>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</si>
  <si>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</si>
  <si>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</si>
  <si>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</si>
  <si>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</si>
  <si>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</si>
  <si>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</si>
  <si>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</si>
  <si>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</si>
  <si>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</si>
  <si>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</si>
  <si>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</si>
  <si>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</si>
  <si>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</si>
  <si>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</si>
  <si>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</si>
  <si>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</si>
  <si>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</si>
  <si>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</si>
  <si>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</si>
  <si>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</si>
  <si>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</si>
  <si>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</si>
  <si>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</si>
  <si>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</si>
  <si>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</si>
  <si>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</si>
  <si>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</si>
  <si>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</si>
  <si>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</si>
  <si>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</si>
  <si>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</si>
  <si>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</si>
  <si>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</si>
  <si>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</si>
  <si>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</si>
  <si>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</si>
  <si>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</si>
  <si>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</si>
  <si>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</si>
  <si>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</si>
  <si>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</si>
  <si>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</si>
  <si>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</si>
  <si>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</si>
  <si>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</si>
  <si>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</si>
  <si>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</si>
  <si>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</si>
  <si>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</si>
  <si>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</si>
  <si>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</si>
  <si>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</si>
  <si>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</si>
  <si>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</si>
  <si>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</si>
  <si>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</si>
  <si>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</si>
  <si>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</si>
  <si>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</si>
  <si>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</si>
  <si>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</si>
  <si>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</si>
  <si>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</si>
  <si>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</si>
  <si>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</si>
  <si>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</si>
  <si>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</si>
  <si>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</si>
  <si>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</si>
  <si>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</si>
  <si>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</si>
  <si>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</si>
  <si>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</si>
  <si>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</si>
  <si>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</si>
  <si>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</si>
  <si>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</si>
  <si>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</si>
  <si>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</si>
  <si>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</si>
  <si>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</si>
  <si>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</si>
  <si>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</si>
  <si>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</si>
  <si>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</si>
  <si>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</si>
  <si>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</si>
  <si>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</si>
  <si>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</si>
  <si>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</si>
  <si>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</si>
  <si>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</si>
  <si>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</si>
  <si>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</si>
  <si>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</si>
  <si>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</si>
  <si>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</si>
  <si>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</si>
  <si>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</si>
  <si>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</si>
  <si>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</si>
  <si>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</si>
  <si>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</si>
  <si>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</si>
  <si>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</si>
  <si>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</si>
  <si>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</si>
  <si>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</si>
  <si>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</si>
  <si>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</si>
  <si>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</si>
  <si>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</si>
  <si>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</si>
  <si>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</si>
  <si>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</si>
  <si>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</si>
  <si>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</si>
  <si>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</si>
  <si>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</si>
  <si>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</si>
  <si>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</si>
  <si>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</si>
  <si>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</si>
  <si>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</si>
  <si>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</si>
  <si>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</si>
  <si>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</si>
  <si>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</si>
  <si>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</si>
  <si>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</si>
  <si>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</si>
  <si>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</si>
  <si>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</si>
  <si>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</si>
  <si>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</si>
  <si>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</si>
  <si>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</si>
  <si>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</si>
  <si>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</si>
  <si>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</si>
  <si>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</si>
  <si>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</si>
  <si>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</si>
  <si>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</si>
  <si>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</si>
  <si>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</si>
  <si>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</si>
  <si>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</si>
  <si>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</si>
  <si>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</si>
  <si>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</si>
  <si>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</si>
  <si>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</si>
  <si>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</si>
  <si>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</si>
  <si>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</si>
  <si>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</si>
  <si>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</si>
  <si>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</si>
  <si>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</si>
  <si>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</si>
  <si>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</si>
  <si>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</si>
  <si>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</si>
  <si>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</si>
  <si>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</si>
  <si>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</si>
  <si>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</si>
  <si>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</si>
  <si>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</si>
  <si>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</si>
  <si>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</si>
  <si>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</si>
  <si>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</si>
  <si>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</si>
  <si>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</si>
  <si>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</si>
  <si>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</si>
  <si>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</si>
  <si>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</si>
  <si>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</si>
  <si>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</si>
  <si>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</si>
  <si>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</si>
  <si>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</si>
  <si>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</si>
  <si>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</si>
  <si>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</si>
  <si>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</si>
  <si>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</si>
  <si>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</si>
  <si>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</si>
  <si>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</si>
  <si>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</si>
  <si>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</si>
  <si>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</si>
  <si>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</si>
  <si>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</si>
  <si>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</si>
  <si>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</si>
  <si>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</si>
  <si>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</si>
  <si>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</si>
  <si>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</si>
  <si>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</si>
  <si>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</si>
  <si>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</si>
  <si>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</si>
  <si>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</si>
  <si>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</si>
  <si>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</si>
  <si>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</si>
  <si>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</si>
  <si>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</si>
  <si>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</si>
  <si>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</si>
  <si>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</si>
  <si>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</si>
  <si>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</si>
  <si>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</si>
  <si>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</si>
  <si>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</si>
  <si>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</si>
  <si>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</si>
  <si>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</si>
  <si>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</si>
  <si>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</si>
  <si>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</si>
  <si>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</si>
  <si>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</si>
  <si>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</si>
  <si>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</si>
  <si>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</si>
  <si>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</si>
  <si>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</si>
  <si>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</si>
  <si>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</si>
  <si>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</si>
  <si>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</si>
  <si>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</si>
  <si>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</si>
  <si>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</si>
  <si>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</si>
  <si>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</si>
  <si>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</si>
  <si>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</si>
  <si>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</si>
  <si>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</si>
  <si>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</si>
  <si>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</si>
  <si>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</si>
  <si>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</si>
  <si>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</si>
  <si>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</si>
  <si>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</si>
  <si>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</si>
  <si>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</si>
  <si>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</si>
  <si>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</si>
  <si>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</si>
  <si>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</si>
  <si>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</si>
  <si>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</si>
  <si>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</si>
  <si>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</si>
  <si>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</si>
  <si>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</si>
  <si>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</si>
  <si>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</si>
  <si>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</si>
  <si>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</si>
  <si>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</si>
  <si>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</si>
  <si>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</si>
  <si>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</si>
  <si>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</si>
  <si>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</si>
  <si>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</si>
  <si>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</si>
  <si>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</si>
  <si>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</si>
  <si>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</si>
  <si>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</si>
  <si>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</si>
  <si>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</si>
  <si>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</si>
  <si>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</si>
  <si>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</si>
  <si>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</si>
  <si>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</si>
  <si>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</si>
  <si>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</si>
  <si>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</si>
  <si>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</si>
  <si>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</si>
  <si>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</si>
  <si>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</si>
  <si>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</si>
  <si>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</si>
  <si>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</si>
  <si>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</si>
  <si>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</si>
  <si>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</si>
  <si>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</si>
  <si>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</si>
  <si>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</si>
  <si>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</si>
  <si>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</si>
  <si>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</si>
  <si>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</si>
  <si>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</si>
  <si>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</si>
  <si>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</si>
  <si>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</si>
  <si>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</si>
  <si>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</si>
  <si>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</si>
  <si>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</si>
  <si>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</si>
  <si>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</si>
  <si>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</si>
  <si>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</si>
  <si>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</si>
  <si>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</si>
  <si>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</si>
  <si>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</si>
  <si>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</si>
  <si>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</si>
  <si>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</si>
  <si>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</si>
  <si>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</si>
  <si>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</si>
  <si>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</si>
  <si>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</si>
  <si>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</si>
  <si>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</si>
  <si>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</si>
  <si>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</si>
  <si>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</si>
  <si>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</si>
  <si>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</si>
  <si>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</si>
  <si>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</si>
  <si>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</si>
  <si>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</si>
  <si>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</si>
  <si>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</si>
  <si>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</si>
  <si>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</si>
  <si>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</si>
  <si>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</si>
  <si>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</si>
  <si>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</si>
  <si>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</si>
  <si>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</si>
  <si>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</si>
  <si>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</si>
  <si>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</si>
  <si>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</si>
  <si>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</si>
  <si>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</si>
  <si>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</si>
  <si>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</si>
  <si>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</si>
  <si>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</si>
  <si>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</si>
  <si>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</si>
  <si>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</si>
  <si>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</si>
  <si>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</si>
  <si>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</si>
  <si>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</si>
  <si>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</si>
  <si>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</si>
  <si>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</si>
  <si>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</si>
  <si>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</si>
  <si>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</si>
  <si>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</si>
  <si>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</si>
  <si>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</si>
  <si>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</si>
  <si>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</si>
  <si>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</si>
  <si>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</si>
  <si>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</si>
  <si>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</si>
  <si>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</si>
  <si>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</si>
  <si>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</si>
  <si>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</si>
  <si>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</si>
  <si>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</si>
  <si>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</si>
  <si>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</si>
  <si>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</si>
  <si>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</si>
  <si>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</si>
  <si>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</si>
  <si>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</si>
  <si>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</si>
  <si>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</si>
  <si>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</si>
  <si>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</si>
  <si>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</si>
  <si>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</si>
  <si>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</si>
  <si>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</si>
  <si>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</si>
  <si>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</si>
  <si>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</si>
  <si>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</si>
  <si>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</si>
  <si>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</si>
  <si>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</si>
  <si>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</si>
  <si>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</si>
  <si>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</si>
  <si>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</si>
  <si>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</si>
  <si>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</si>
  <si>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</si>
  <si>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</si>
  <si>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</si>
  <si>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</si>
  <si>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</si>
  <si>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</si>
  <si>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</si>
  <si>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</si>
  <si>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</si>
  <si>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</si>
  <si>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</si>
  <si>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</si>
  <si>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</si>
  <si>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</si>
  <si>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</si>
  <si>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</si>
  <si>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</si>
  <si>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</si>
  <si>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</si>
  <si>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</si>
  <si>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</si>
  <si>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</si>
  <si>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</si>
  <si>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</si>
  <si>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</si>
  <si>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</si>
  <si>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</si>
  <si>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</si>
  <si>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</si>
  <si>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</si>
  <si>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</si>
  <si>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</si>
  <si>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</si>
  <si>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</si>
  <si>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</si>
  <si>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</si>
  <si>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</si>
  <si>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</si>
  <si>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</si>
  <si>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</si>
  <si>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</si>
  <si>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</si>
  <si>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</si>
  <si>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</si>
  <si>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</si>
  <si>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</si>
  <si>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</si>
  <si>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</si>
  <si>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</si>
  <si>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</si>
  <si>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</si>
  <si>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</si>
  <si>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</si>
  <si>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</si>
  <si>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</si>
  <si>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</si>
  <si>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</si>
  <si>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</si>
  <si>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</si>
  <si>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</si>
  <si>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</si>
  <si>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</si>
  <si>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</si>
  <si>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</si>
  <si>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</si>
  <si>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</si>
  <si>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</si>
  <si>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</si>
  <si>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</si>
  <si>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</si>
  <si>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</si>
  <si>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</si>
  <si>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</si>
  <si>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</si>
  <si>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</si>
  <si>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</si>
  <si>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</si>
  <si>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</si>
  <si>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</si>
  <si>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</si>
  <si>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</si>
  <si>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</si>
  <si>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</si>
  <si>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</si>
  <si>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</si>
  <si>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</si>
  <si>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</si>
  <si>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</si>
  <si>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</si>
  <si>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</si>
  <si>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</si>
  <si>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</si>
  <si>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</si>
  <si>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</si>
  <si>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</si>
  <si>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</si>
  <si>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</si>
  <si>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</si>
  <si>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</si>
  <si>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</si>
  <si>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</si>
  <si>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</si>
  <si>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</si>
  <si>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</si>
  <si>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</si>
  <si>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</si>
  <si>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</si>
  <si>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</si>
  <si>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</si>
  <si>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</si>
  <si>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</si>
  <si>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</si>
  <si>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</si>
  <si>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</si>
  <si>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</si>
  <si>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</si>
  <si>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</si>
  <si>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</si>
  <si>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</si>
  <si>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</si>
  <si>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</si>
  <si>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</si>
  <si>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</si>
  <si>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</si>
  <si>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</si>
  <si>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</si>
  <si>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</si>
  <si>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</si>
  <si>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</si>
  <si>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</si>
  <si>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</si>
  <si>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</si>
  <si>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</si>
  <si>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</si>
  <si>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</si>
  <si>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</si>
  <si>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</si>
  <si>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</si>
  <si>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</si>
  <si>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</si>
  <si>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</si>
  <si>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</si>
  <si>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</si>
  <si>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</si>
  <si>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</si>
  <si>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</si>
  <si>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</si>
  <si>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</si>
  <si>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</si>
  <si>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</si>
  <si>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</si>
  <si>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</si>
  <si>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</si>
  <si>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</si>
  <si>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</si>
  <si>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</si>
  <si>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</si>
  <si>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</si>
  <si>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</si>
  <si>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</si>
  <si>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</si>
  <si>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</si>
  <si>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</si>
  <si>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</si>
  <si>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</si>
  <si>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</si>
  <si>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</si>
  <si>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</si>
  <si>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</si>
  <si>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</si>
  <si>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</si>
  <si>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</si>
  <si>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</si>
  <si>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</si>
  <si>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</si>
  <si>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</si>
  <si>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</si>
  <si>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</si>
  <si>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</si>
  <si>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</si>
  <si>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</si>
  <si>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</si>
  <si>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</si>
  <si>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</si>
  <si>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</si>
  <si>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</si>
  <si>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</si>
  <si>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</si>
  <si>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</si>
  <si>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</si>
  <si>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</si>
  <si>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</si>
  <si>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</si>
  <si>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</si>
  <si>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</si>
  <si>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</si>
  <si>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</si>
  <si>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</si>
  <si>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</si>
  <si>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</si>
  <si>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</si>
  <si>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</si>
  <si>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</si>
  <si>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</si>
  <si>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</si>
  <si>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</si>
  <si>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</si>
  <si>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</si>
  <si>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</si>
  <si>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</si>
  <si>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</si>
  <si>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</si>
  <si>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</si>
  <si>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</si>
  <si>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</si>
  <si>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</si>
  <si>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</si>
  <si>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</si>
  <si>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</si>
  <si>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</si>
  <si>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</si>
  <si>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</si>
  <si>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</si>
  <si>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</si>
  <si>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</si>
  <si>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</si>
  <si>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</si>
  <si>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</si>
  <si>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</si>
  <si>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</si>
  <si>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</si>
  <si>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</si>
  <si>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</si>
  <si>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</si>
  <si>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</si>
  <si>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</si>
  <si>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</si>
  <si>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</si>
  <si>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</si>
  <si>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</si>
  <si>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</si>
  <si>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</si>
  <si>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</si>
  <si>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</si>
  <si>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</si>
  <si>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</si>
  <si>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</si>
  <si>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</si>
  <si>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</si>
  <si>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</si>
  <si>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</si>
  <si>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</si>
  <si>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</si>
  <si>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</si>
  <si>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</si>
  <si>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</si>
  <si>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</si>
  <si>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</si>
  <si>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</si>
  <si>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</si>
  <si>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</si>
  <si>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</si>
  <si>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</si>
  <si>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</si>
  <si>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</si>
  <si>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</si>
  <si>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</si>
  <si>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</si>
  <si>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</si>
  <si>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</si>
  <si>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</si>
  <si>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</si>
  <si>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</si>
  <si>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</si>
  <si>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</si>
  <si>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</si>
  <si>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</si>
  <si>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</si>
  <si>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</si>
  <si>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</si>
  <si>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</si>
  <si>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</si>
  <si>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</si>
  <si>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</si>
  <si>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</si>
  <si>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</si>
  <si>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</si>
  <si>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</si>
  <si>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</si>
  <si>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</si>
  <si>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</si>
  <si>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</si>
  <si>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</si>
  <si>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</si>
  <si>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</si>
  <si>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</si>
  <si>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</si>
  <si>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</si>
  <si>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</si>
  <si>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</si>
  <si>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</si>
  <si>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</si>
  <si>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</si>
  <si>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</si>
  <si>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</si>
  <si>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</si>
  <si>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</si>
  <si>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</si>
  <si>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</si>
  <si>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</si>
  <si>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</si>
  <si>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</si>
  <si>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</si>
  <si>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</si>
  <si>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</si>
  <si>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</si>
  <si>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</si>
  <si>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</si>
  <si>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</si>
  <si>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</si>
  <si>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</si>
  <si>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</si>
  <si>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</si>
  <si>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</si>
  <si>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</si>
  <si>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</si>
  <si>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</si>
  <si>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</si>
  <si>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</si>
  <si>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</si>
  <si>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</si>
  <si>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</si>
  <si>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</si>
  <si>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</si>
  <si>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</si>
  <si>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</si>
  <si>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</si>
  <si>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</si>
  <si>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</si>
  <si>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</si>
  <si>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</si>
  <si>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</si>
  <si>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</si>
  <si>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</si>
  <si>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</si>
  <si>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</si>
  <si>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</si>
  <si>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</si>
  <si>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</si>
  <si>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</si>
  <si>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</si>
  <si>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</si>
  <si>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</si>
  <si>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</si>
  <si>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</si>
  <si>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</si>
  <si>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</si>
  <si>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</si>
  <si>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</si>
  <si>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</si>
  <si>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</si>
  <si>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</si>
  <si>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</si>
  <si>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</si>
  <si>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</si>
  <si>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</si>
  <si>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</si>
  <si>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</si>
  <si>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</si>
  <si>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</si>
  <si>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</si>
  <si>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</si>
  <si>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</si>
  <si>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</si>
  <si>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</si>
  <si>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</si>
  <si>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</si>
  <si>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</si>
  <si>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</si>
  <si>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</si>
  <si>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</si>
  <si>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</si>
  <si>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</si>
  <si>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</si>
  <si>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</si>
  <si>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</si>
  <si>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</si>
  <si>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</si>
  <si>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</si>
  <si>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</si>
  <si>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</si>
  <si>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</si>
  <si>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</si>
  <si>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</si>
  <si>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</si>
  <si>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</si>
  <si>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</si>
  <si>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</si>
  <si>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</si>
  <si>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</si>
  <si>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</si>
  <si>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</si>
  <si>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</si>
  <si>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</si>
  <si>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</si>
  <si>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</si>
  <si>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</si>
  <si>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</si>
  <si>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</si>
  <si>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</si>
  <si>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</si>
  <si>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</si>
  <si>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</si>
  <si>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</si>
  <si>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</si>
  <si>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</si>
  <si>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</si>
  <si>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</si>
  <si>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</si>
  <si>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</si>
  <si>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</si>
  <si>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</si>
  <si>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</si>
  <si>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</si>
  <si>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</si>
  <si>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</si>
  <si>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</si>
  <si>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</si>
  <si>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</si>
  <si>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</si>
  <si>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</si>
  <si>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</si>
  <si>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</si>
  <si>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</si>
  <si>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</si>
  <si>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</si>
  <si>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</si>
  <si>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</si>
  <si>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</si>
  <si>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</si>
  <si>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</si>
  <si>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</si>
  <si>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</si>
  <si>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</si>
  <si>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</si>
  <si>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</si>
  <si>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</si>
  <si>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</si>
  <si>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</si>
  <si>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</si>
  <si>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</si>
  <si>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</si>
  <si>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</si>
  <si>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</si>
  <si>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</si>
  <si>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</si>
  <si>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</si>
  <si>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</si>
  <si>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</si>
  <si>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</si>
  <si>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</si>
  <si>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</si>
  <si>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</si>
  <si>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</si>
  <si>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</si>
  <si>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</si>
  <si>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</si>
  <si>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</si>
  <si>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</si>
  <si>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</si>
  <si>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</si>
  <si>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</si>
  <si>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</si>
  <si>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</si>
  <si>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</si>
  <si>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</si>
  <si>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</si>
  <si>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</si>
  <si>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</si>
  <si>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</si>
  <si>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</si>
  <si>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</si>
  <si>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</si>
  <si>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</si>
  <si>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</si>
  <si>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</si>
  <si>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</si>
  <si>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</si>
  <si>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</si>
  <si>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</si>
  <si>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</si>
  <si>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</si>
  <si>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</si>
  <si>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</si>
  <si>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</si>
  <si>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</si>
  <si>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</si>
  <si>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</si>
  <si>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</si>
  <si>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</si>
  <si>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</si>
  <si>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</si>
  <si>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</si>
  <si>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</si>
  <si>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</si>
  <si>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</si>
  <si>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</si>
  <si>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</si>
  <si>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</si>
  <si>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</si>
  <si>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</si>
  <si>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</si>
  <si>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</si>
  <si>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</si>
  <si>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</si>
  <si>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</si>
  <si>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</si>
  <si>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</si>
  <si>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</si>
  <si>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</si>
  <si>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</si>
  <si>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</si>
  <si>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</si>
  <si>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</si>
  <si>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</si>
  <si>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</si>
  <si>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</si>
  <si>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</si>
  <si>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</si>
  <si>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</si>
  <si>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</si>
  <si>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</si>
  <si>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</si>
  <si>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</si>
  <si>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</si>
  <si>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</si>
  <si>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</si>
  <si>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</si>
  <si>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</si>
  <si>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</si>
  <si>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</si>
  <si>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</si>
  <si>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</si>
  <si>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</si>
  <si>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</si>
  <si>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</si>
  <si>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</si>
  <si>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</si>
  <si>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</si>
  <si>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</si>
  <si>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</si>
  <si>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</si>
  <si>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</si>
  <si>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</si>
  <si>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</si>
  <si>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</si>
  <si>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</si>
  <si>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</si>
  <si>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</si>
  <si>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</si>
  <si>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</si>
  <si>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</si>
  <si>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</si>
  <si>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</si>
  <si>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</si>
  <si>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</si>
  <si>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</si>
  <si>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</si>
  <si>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</si>
  <si>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</si>
  <si>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</si>
  <si>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</si>
  <si>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</si>
  <si>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</si>
  <si>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</si>
  <si>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</si>
  <si>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</si>
  <si>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</si>
  <si>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</si>
  <si>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</si>
  <si>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</si>
  <si>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</si>
  <si>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</si>
  <si>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</si>
  <si>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</si>
  <si>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</si>
  <si>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</si>
  <si>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</si>
  <si>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</si>
  <si>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</si>
  <si>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</si>
  <si>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</si>
  <si>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</si>
  <si>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</si>
  <si>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</si>
  <si>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</si>
  <si>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</si>
  <si>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</si>
  <si>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</si>
  <si>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</si>
  <si>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</si>
  <si>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</si>
  <si>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</si>
  <si>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</si>
  <si>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</si>
  <si>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</si>
  <si>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</si>
  <si>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</si>
  <si>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</si>
  <si>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</si>
  <si>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</si>
  <si>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</si>
  <si>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</si>
  <si>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</si>
  <si>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</si>
  <si>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</si>
  <si>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</si>
  <si>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</si>
  <si>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</si>
  <si>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</si>
  <si>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</si>
  <si>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</si>
  <si>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</si>
  <si>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</si>
  <si>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</si>
  <si>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</si>
  <si>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</si>
  <si>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</si>
  <si>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</si>
  <si>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</si>
  <si>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</si>
  <si>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</si>
  <si>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</si>
  <si>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</si>
  <si>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</si>
  <si>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</si>
  <si>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</si>
  <si>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</si>
  <si>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</si>
  <si>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</si>
  <si>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</si>
  <si>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</si>
  <si>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</si>
  <si>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</si>
  <si>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</si>
  <si>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</si>
  <si>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</si>
  <si>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</si>
  <si>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</si>
  <si>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</si>
  <si>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</si>
  <si>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</si>
  <si>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</si>
  <si>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</si>
  <si>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</si>
  <si>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</si>
  <si>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</si>
  <si>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</si>
  <si>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</si>
  <si>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</si>
  <si>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</si>
  <si>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</si>
  <si>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</si>
  <si>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</si>
  <si>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</si>
  <si>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</si>
  <si>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</si>
  <si>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</si>
  <si>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</si>
  <si>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</si>
  <si>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</si>
  <si>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</si>
  <si>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</si>
  <si>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</si>
  <si>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</si>
  <si>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</si>
  <si>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</si>
  <si>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</si>
  <si>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</si>
  <si>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</si>
  <si>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</si>
  <si>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</si>
  <si>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</si>
  <si>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</si>
  <si>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</si>
  <si>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</si>
  <si>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</si>
  <si>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</si>
  <si>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</si>
  <si>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</si>
  <si>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</si>
  <si>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</si>
  <si>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</si>
  <si>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</si>
  <si>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</si>
  <si>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</si>
  <si>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</si>
  <si>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</si>
  <si>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</si>
  <si>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</si>
  <si>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</si>
  <si>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</si>
  <si>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</si>
  <si>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</si>
  <si>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</si>
  <si>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</si>
  <si>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</si>
  <si>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</si>
  <si>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</si>
  <si>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</si>
  <si>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</si>
  <si>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</si>
  <si>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</si>
  <si>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</si>
  <si>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</si>
  <si>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</si>
  <si>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</si>
  <si>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</si>
  <si>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</si>
  <si>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</si>
  <si>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</si>
  <si>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</si>
  <si>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</si>
  <si>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</si>
  <si>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</si>
  <si>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</si>
  <si>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</si>
  <si>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</si>
  <si>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</si>
  <si>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</si>
  <si>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</si>
  <si>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</si>
  <si>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</si>
  <si>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</si>
  <si>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</si>
  <si>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</si>
  <si>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</si>
  <si>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</si>
  <si>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</si>
  <si>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</si>
  <si>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</si>
  <si>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</si>
  <si>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</si>
  <si>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</si>
  <si>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</si>
  <si>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</si>
  <si>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</si>
  <si>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</si>
  <si>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</si>
  <si>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</si>
  <si>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</si>
  <si>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</si>
  <si>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</si>
  <si>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</si>
  <si>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</si>
  <si>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</si>
  <si>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</si>
  <si>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</si>
  <si>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</si>
  <si>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</si>
  <si>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</si>
  <si>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</si>
  <si>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</si>
  <si>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</si>
  <si>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</si>
  <si>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</si>
  <si>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</si>
  <si>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</si>
  <si>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</si>
  <si>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</si>
  <si>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</si>
  <si>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</si>
  <si>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</si>
  <si>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</si>
  <si>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</si>
  <si>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</si>
  <si>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</si>
  <si>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</si>
  <si>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</si>
  <si>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</si>
  <si>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</si>
  <si>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</si>
  <si>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</si>
  <si>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</si>
  <si>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</si>
  <si>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</si>
  <si>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</si>
  <si>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</si>
  <si>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</si>
  <si>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</si>
  <si>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</si>
  <si>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</si>
  <si>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</si>
  <si>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</si>
  <si>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</si>
  <si>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</si>
  <si>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</si>
  <si>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</si>
  <si>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</si>
  <si>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</si>
  <si>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</si>
  <si>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</si>
  <si>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</si>
  <si>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</si>
  <si>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</si>
  <si>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</si>
  <si>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</si>
  <si>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</si>
  <si>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</si>
  <si>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</si>
  <si>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</si>
  <si>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</si>
  <si>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</si>
  <si>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</si>
  <si>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</si>
  <si>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</si>
  <si>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</si>
  <si>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</si>
  <si>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</si>
  <si>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</si>
  <si>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</si>
  <si>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</si>
  <si>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</si>
  <si>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</si>
  <si>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</si>
  <si>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</si>
  <si>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</si>
  <si>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</si>
  <si>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</si>
  <si>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</si>
  <si>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</si>
  <si>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</si>
  <si>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</si>
  <si>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</si>
  <si>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</si>
  <si>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</si>
  <si>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</si>
  <si>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</si>
  <si>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</si>
  <si>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</si>
  <si>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</si>
  <si>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</si>
  <si>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</si>
  <si>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</si>
  <si>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</si>
  <si>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</si>
  <si>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</si>
  <si>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</si>
  <si>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</si>
  <si>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</si>
  <si>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</si>
  <si>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</si>
  <si>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</si>
  <si>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</si>
  <si>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</si>
  <si>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</si>
  <si>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</si>
  <si>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</si>
  <si>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</si>
  <si>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</si>
  <si>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</si>
  <si>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</si>
  <si>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</si>
  <si>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</si>
  <si>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</si>
  <si>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</si>
  <si>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</si>
  <si>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</si>
  <si>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</si>
  <si>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</si>
  <si>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</si>
  <si>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</si>
  <si>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</si>
  <si>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</si>
  <si>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</si>
  <si>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</si>
  <si>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</si>
  <si>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</si>
  <si>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</si>
  <si>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</si>
  <si>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</si>
  <si>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</si>
  <si>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</si>
  <si>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</si>
  <si>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</si>
  <si>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</si>
  <si>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</si>
  <si>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</si>
  <si>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</si>
  <si>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</si>
  <si>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</si>
  <si>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</si>
  <si>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</si>
  <si>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</si>
  <si>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</si>
  <si>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</si>
  <si>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</si>
  <si>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</si>
  <si>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</si>
  <si>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</si>
  <si>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</si>
  <si>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</si>
  <si>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</si>
  <si>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</si>
  <si>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</si>
  <si>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</si>
  <si>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</si>
  <si>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</si>
  <si>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</si>
  <si>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</si>
  <si>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</si>
  <si>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</si>
  <si>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</si>
  <si>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</si>
  <si>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</si>
  <si>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</si>
  <si>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</si>
  <si>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</si>
  <si>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</si>
  <si>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</si>
  <si>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</si>
  <si>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</si>
  <si>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</si>
  <si>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</si>
  <si>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</si>
  <si>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</si>
  <si>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</si>
  <si>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</si>
  <si>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</si>
  <si>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</si>
  <si>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</si>
  <si>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</si>
  <si>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</si>
  <si>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</si>
  <si>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</si>
  <si>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</si>
  <si>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</si>
  <si>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</si>
  <si>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</si>
  <si>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</si>
  <si>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</si>
  <si>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</si>
  <si>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</si>
  <si>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</si>
  <si>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</si>
  <si>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</si>
  <si>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</si>
  <si>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</si>
  <si>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</si>
  <si>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</si>
  <si>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</si>
  <si>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</si>
  <si>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</si>
  <si>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</si>
  <si>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</si>
  <si>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</si>
  <si>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</si>
  <si>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</si>
  <si>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</si>
  <si>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</si>
  <si>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</si>
  <si>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</si>
  <si>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</si>
  <si>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</si>
  <si>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</si>
  <si>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</si>
  <si>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</si>
  <si>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</si>
  <si>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</si>
  <si>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</si>
  <si>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</si>
  <si>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</si>
  <si>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</si>
  <si>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</si>
  <si>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</si>
  <si>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</si>
  <si>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</si>
  <si>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</si>
  <si>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</si>
  <si>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</si>
  <si>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</si>
  <si>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</si>
  <si>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</si>
  <si>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</si>
  <si>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</si>
  <si>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</si>
  <si>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</si>
  <si>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</si>
  <si>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</si>
  <si>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</si>
  <si>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</si>
  <si>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</si>
  <si>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</si>
  <si>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</si>
  <si>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</si>
  <si>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</si>
  <si>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</si>
  <si>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</si>
  <si>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</si>
  <si>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</si>
  <si>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</si>
  <si>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</si>
  <si>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</si>
  <si>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</si>
  <si>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</si>
  <si>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</si>
  <si>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</si>
  <si>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</si>
  <si>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</si>
  <si>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</si>
  <si>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</si>
  <si>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</si>
  <si>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</si>
  <si>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</si>
  <si>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</si>
  <si>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</si>
  <si>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</si>
  <si>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</si>
  <si>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</si>
  <si>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</si>
  <si>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</si>
  <si>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</si>
  <si>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</si>
  <si>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</si>
  <si>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</si>
  <si>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</si>
  <si>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</si>
  <si>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</si>
  <si>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</si>
  <si>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</si>
  <si>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</si>
  <si>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</si>
  <si>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</si>
  <si>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</si>
  <si>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</si>
  <si>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</si>
  <si>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</si>
  <si>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</si>
  <si>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</si>
  <si>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</si>
  <si>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</si>
  <si>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</si>
  <si>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</si>
  <si>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</si>
  <si>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</si>
  <si>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</si>
  <si>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</si>
  <si>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</si>
  <si>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</si>
  <si>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</si>
  <si>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</si>
  <si>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</si>
  <si>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</si>
  <si>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</si>
  <si>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</si>
  <si>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</si>
  <si>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</si>
  <si>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</si>
  <si>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</si>
  <si>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</si>
  <si>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</si>
  <si>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</si>
  <si>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</si>
  <si>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</si>
  <si>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</si>
  <si>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</si>
  <si>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</si>
  <si>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</si>
  <si>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</si>
  <si>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</si>
  <si>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</si>
  <si>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</si>
  <si>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</si>
  <si>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</si>
  <si>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</si>
  <si>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</si>
  <si>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</si>
  <si>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</si>
  <si>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</si>
  <si>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</si>
  <si>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</si>
  <si>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</si>
  <si>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</si>
  <si>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</si>
  <si>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</si>
  <si>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</si>
  <si>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</si>
  <si>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</si>
  <si>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</si>
  <si>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</si>
  <si>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</si>
  <si>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</si>
  <si>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</si>
  <si>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</si>
  <si>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</si>
  <si>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</si>
  <si>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</si>
  <si>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</si>
  <si>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</si>
  <si>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</si>
  <si>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</si>
  <si>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</si>
  <si>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</si>
  <si>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</si>
  <si>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</si>
  <si>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</si>
  <si>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</si>
  <si>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</si>
  <si>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</si>
  <si>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</si>
  <si>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</si>
  <si>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</si>
  <si>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</si>
  <si>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</si>
  <si>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</si>
  <si>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</si>
  <si>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</si>
  <si>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</si>
  <si>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</si>
  <si>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</si>
  <si>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</si>
  <si>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</si>
  <si>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</si>
  <si>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</si>
  <si>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</si>
  <si>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</si>
  <si>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</si>
  <si>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</si>
  <si>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</si>
  <si>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</si>
  <si>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</si>
  <si>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</si>
  <si>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</si>
  <si>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</si>
  <si>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</si>
  <si>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</si>
  <si>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</si>
  <si>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</si>
  <si>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</si>
  <si>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</si>
  <si>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</si>
  <si>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</si>
  <si>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</si>
  <si>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</si>
  <si>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</si>
  <si>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</si>
  <si>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</si>
  <si>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</si>
  <si>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</si>
  <si>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</si>
  <si>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</si>
  <si>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</si>
  <si>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</si>
  <si>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</si>
  <si>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</si>
  <si>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</si>
  <si>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</si>
  <si>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</si>
  <si>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</si>
  <si>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</si>
  <si>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</si>
  <si>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</si>
  <si>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</si>
  <si>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</si>
  <si>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</si>
  <si>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</si>
  <si>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</si>
  <si>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</si>
  <si>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</si>
  <si>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</si>
  <si>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</si>
  <si>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</si>
  <si>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</si>
  <si>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</si>
  <si>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</si>
  <si>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</si>
  <si>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</si>
  <si>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</si>
  <si>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</si>
  <si>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</si>
  <si>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</si>
  <si>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</si>
  <si>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</si>
  <si>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</si>
  <si>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</si>
  <si>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</si>
  <si>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</si>
  <si>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</si>
  <si>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</si>
  <si>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</si>
  <si>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</si>
  <si>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</si>
  <si>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</si>
  <si>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</si>
  <si>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</si>
  <si>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</si>
  <si>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</si>
  <si>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</si>
  <si>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</si>
  <si>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</si>
  <si>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</si>
  <si>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</si>
  <si>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</si>
  <si>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</si>
  <si>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</si>
  <si>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</si>
  <si>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</si>
  <si>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</si>
  <si>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</si>
  <si>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</si>
  <si>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</si>
  <si>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</si>
  <si>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</si>
  <si>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</si>
  <si>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</si>
  <si>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</si>
  <si>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</si>
  <si>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</si>
  <si>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</si>
  <si>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</si>
  <si>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</si>
  <si>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</si>
  <si>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</si>
  <si>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</si>
  <si>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</si>
  <si>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</si>
  <si>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</si>
  <si>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</si>
  <si>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</si>
  <si>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</si>
  <si>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</si>
  <si>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</si>
  <si>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</si>
  <si>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</si>
  <si>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</si>
  <si>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</si>
  <si>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</si>
  <si>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</si>
  <si>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</si>
  <si>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</si>
  <si>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</si>
  <si>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</si>
  <si>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</si>
  <si>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</si>
  <si>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</si>
  <si>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</si>
  <si>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</si>
  <si>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</si>
  <si>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</si>
  <si>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</si>
  <si>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</si>
  <si>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</si>
  <si>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</si>
  <si>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</si>
  <si>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</si>
  <si>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</si>
  <si>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</si>
  <si>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</si>
  <si>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</si>
  <si>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</si>
  <si>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</si>
  <si>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</si>
  <si>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</si>
  <si>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</si>
  <si>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</si>
  <si>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</si>
  <si>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</si>
  <si>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</si>
  <si>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</si>
  <si>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</si>
  <si>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</si>
  <si>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</si>
  <si>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</si>
  <si>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</si>
  <si>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</si>
  <si>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</si>
  <si>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</si>
  <si>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</si>
  <si>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</si>
  <si>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</si>
  <si>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</si>
  <si>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</si>
  <si>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</si>
  <si>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</si>
  <si>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</si>
  <si>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</si>
  <si>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</si>
  <si>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</si>
  <si>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</si>
  <si>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</si>
  <si>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</si>
  <si>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</si>
  <si>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</si>
  <si>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</si>
  <si>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</si>
  <si>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</si>
  <si>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</si>
  <si>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</si>
  <si>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</si>
  <si>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</si>
  <si>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</si>
  <si>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</si>
  <si>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</si>
  <si>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</si>
  <si>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</si>
  <si>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</si>
  <si>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</si>
  <si>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</si>
  <si>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</si>
  <si>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</si>
  <si>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</si>
  <si>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</si>
  <si>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</si>
  <si>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</si>
  <si>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</si>
  <si>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</si>
  <si>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</si>
  <si>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</si>
  <si>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</si>
  <si>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</si>
  <si>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</si>
  <si>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</si>
  <si>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</si>
  <si>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</si>
  <si>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</si>
  <si>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</si>
  <si>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</si>
  <si>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</si>
  <si>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</si>
  <si>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</si>
  <si>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</si>
  <si>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</si>
  <si>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</si>
  <si>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</si>
  <si>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</si>
  <si>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</si>
  <si>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</si>
  <si>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</si>
  <si>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</si>
  <si>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</si>
  <si>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</si>
  <si>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</si>
  <si>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</si>
  <si>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</si>
  <si>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</si>
  <si>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</si>
  <si>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</si>
  <si>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</si>
  <si>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</si>
  <si>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</si>
  <si>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</si>
  <si>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</si>
  <si>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</si>
  <si>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</si>
  <si>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</si>
  <si>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</si>
  <si>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</si>
  <si>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</si>
  <si>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</si>
  <si>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</si>
  <si>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</si>
  <si>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</si>
  <si>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</si>
  <si>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</si>
  <si>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</si>
  <si>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</si>
  <si>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</si>
  <si>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</si>
  <si>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</si>
  <si>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</si>
  <si>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</si>
  <si>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</si>
  <si>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</si>
  <si>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</si>
  <si>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</si>
  <si>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</si>
  <si>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</si>
  <si>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</si>
  <si>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</si>
  <si>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</si>
  <si>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</si>
  <si>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</si>
  <si>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</si>
  <si>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</si>
  <si>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</si>
  <si>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</si>
  <si>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</si>
  <si>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</si>
  <si>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</si>
  <si>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</si>
  <si>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</si>
  <si>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</si>
  <si>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</si>
  <si>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</si>
  <si>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</si>
  <si>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</si>
  <si>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</si>
  <si>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</si>
  <si>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</si>
  <si>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</si>
  <si>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</si>
  <si>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</si>
  <si>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</si>
  <si>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</si>
  <si>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</si>
  <si>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</si>
  <si>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</si>
  <si>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</si>
  <si>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</si>
  <si>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</si>
  <si>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</si>
  <si>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</si>
  <si>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</si>
  <si>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</si>
  <si>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</si>
  <si>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</si>
  <si>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</si>
  <si>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</si>
  <si>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</si>
  <si>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</si>
  <si>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</si>
  <si>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</si>
  <si>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</si>
  <si>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</si>
  <si>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</si>
  <si>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</si>
  <si>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</si>
  <si>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</si>
  <si>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</si>
  <si>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</si>
  <si>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</si>
  <si>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</si>
  <si>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</si>
  <si>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</si>
  <si>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</si>
  <si>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</si>
  <si>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</si>
  <si>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</si>
  <si>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</si>
  <si>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</si>
  <si>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</si>
  <si>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</si>
  <si>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</si>
  <si>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</si>
  <si>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</si>
  <si>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</si>
  <si>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</si>
  <si>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</si>
  <si>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</si>
  <si>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</si>
  <si>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</si>
  <si>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</si>
  <si>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</si>
  <si>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</si>
  <si>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</si>
  <si>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</si>
  <si>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</si>
  <si>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</si>
  <si>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</si>
  <si>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</si>
  <si>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</si>
  <si>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</si>
  <si>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</si>
  <si>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</si>
  <si>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</si>
  <si>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</si>
  <si>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</si>
  <si>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</si>
  <si>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</si>
  <si>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</si>
  <si>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</si>
  <si>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</si>
  <si>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</si>
  <si>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</si>
  <si>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</si>
  <si>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</si>
  <si>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</si>
  <si>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</si>
  <si>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</si>
  <si>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</si>
  <si>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</si>
  <si>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</si>
  <si>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</si>
  <si>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</si>
  <si>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</si>
  <si>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</si>
  <si>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</si>
  <si>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</si>
  <si>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</si>
  <si>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</si>
  <si>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</si>
  <si>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</si>
  <si>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</si>
  <si>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</si>
  <si>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</si>
  <si>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</si>
  <si>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</si>
  <si>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</si>
  <si>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</si>
  <si>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</si>
  <si>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</si>
  <si>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</si>
  <si>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</si>
  <si>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</si>
  <si>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</si>
  <si>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</si>
  <si>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</si>
  <si>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</si>
  <si>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</si>
  <si>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</si>
  <si>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</si>
  <si>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</si>
  <si>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</si>
  <si>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</si>
  <si>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</si>
  <si>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</si>
  <si>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</si>
  <si>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</si>
  <si>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</si>
  <si>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</si>
  <si>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</si>
  <si>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</si>
  <si>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</si>
  <si>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</si>
  <si>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</si>
  <si>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</si>
  <si>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</si>
  <si>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</si>
  <si>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</si>
  <si>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</si>
  <si>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</si>
  <si>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</si>
  <si>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</si>
  <si>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</si>
  <si>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</si>
  <si>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</si>
  <si>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</si>
  <si>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</si>
  <si>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</si>
  <si>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</si>
  <si>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</si>
  <si>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</si>
  <si>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</si>
  <si>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</si>
  <si>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</si>
  <si>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</si>
  <si>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</si>
  <si>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</si>
  <si>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</si>
  <si>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</si>
  <si>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</si>
  <si>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</si>
  <si>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</si>
  <si>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</si>
  <si>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</si>
  <si>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</si>
  <si>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</si>
  <si>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</si>
  <si>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</si>
  <si>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</si>
  <si>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</si>
  <si>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</si>
  <si>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</si>
  <si>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</si>
  <si>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</si>
  <si>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</si>
  <si>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</si>
  <si>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</si>
  <si>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</si>
  <si>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</si>
  <si>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</si>
  <si>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</si>
  <si>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</si>
  <si>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</si>
  <si>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</si>
  <si>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</si>
  <si>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</si>
  <si>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</si>
  <si>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</si>
  <si>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</si>
  <si>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</si>
  <si>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</si>
  <si>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</si>
  <si>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</si>
  <si>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</si>
  <si>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</si>
  <si>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</si>
  <si>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</si>
  <si>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</si>
  <si>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</si>
  <si>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</si>
  <si>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</si>
  <si>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</si>
  <si>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</si>
  <si>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</si>
  <si>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</si>
  <si>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</si>
  <si>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</si>
  <si>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</si>
  <si>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</si>
  <si>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</si>
  <si>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</si>
  <si>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</si>
  <si>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</si>
  <si>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</si>
  <si>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</si>
  <si>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</si>
  <si>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</si>
  <si>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</si>
  <si>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</si>
  <si>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</si>
  <si>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</si>
  <si>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</si>
  <si>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</si>
  <si>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</si>
  <si>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</si>
  <si>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</si>
  <si>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</si>
  <si>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</si>
  <si>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</si>
  <si>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</si>
  <si>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</si>
  <si>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</si>
  <si>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</si>
  <si>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</si>
  <si>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</si>
  <si>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</si>
  <si>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</si>
  <si>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</si>
  <si>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</si>
  <si>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</si>
  <si>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</si>
  <si>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</si>
  <si>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</si>
  <si>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</si>
  <si>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</si>
  <si>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</si>
  <si>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</si>
  <si>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</si>
  <si>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</si>
  <si>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</si>
  <si>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</si>
  <si>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</si>
  <si>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</si>
  <si>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</si>
  <si>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</si>
  <si>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</si>
  <si>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</si>
  <si>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</si>
  <si>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</si>
  <si>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</si>
  <si>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</si>
  <si>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</si>
  <si>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</si>
  <si>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</si>
  <si>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</si>
  <si>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</si>
  <si>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</si>
  <si>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</si>
  <si>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</si>
  <si>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</si>
  <si>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</si>
  <si>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</si>
  <si>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</si>
  <si>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</si>
  <si>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</si>
  <si>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</si>
  <si>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</si>
  <si>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</si>
  <si>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</si>
  <si>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</si>
  <si>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</si>
  <si>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</si>
  <si>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</si>
  <si>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</si>
  <si>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</si>
  <si>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</si>
  <si>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</si>
  <si>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</si>
  <si>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</si>
  <si>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</si>
  <si>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</si>
  <si>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</si>
  <si>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</si>
  <si>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</si>
  <si>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</si>
  <si>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</si>
  <si>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</si>
  <si>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</si>
  <si>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</si>
  <si>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</si>
  <si>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</si>
  <si>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</si>
  <si>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</si>
  <si>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</si>
  <si>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</si>
  <si>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</si>
  <si>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</si>
  <si>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</si>
  <si>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</si>
  <si>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</si>
  <si>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</si>
  <si>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</si>
  <si>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</si>
  <si>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</si>
  <si>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</si>
  <si>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</si>
  <si>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</si>
  <si>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</si>
  <si>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</si>
  <si>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</si>
  <si>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</si>
  <si>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</si>
  <si>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</si>
  <si>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</si>
  <si>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</si>
  <si>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</si>
  <si>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</si>
  <si>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</si>
  <si>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</si>
  <si>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</si>
  <si>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</si>
  <si>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</si>
  <si>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</si>
  <si>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</si>
  <si>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</si>
  <si>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</si>
  <si>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</si>
  <si>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</si>
  <si>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</si>
  <si>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</si>
  <si>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</si>
  <si>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</si>
  <si>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</si>
  <si>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</si>
  <si>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</si>
  <si>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</si>
  <si>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</si>
  <si>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</si>
  <si>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</si>
  <si>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</si>
  <si>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</si>
  <si>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</si>
  <si>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</si>
  <si>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</si>
  <si>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</si>
  <si>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</si>
  <si>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</si>
  <si>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</si>
  <si>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</si>
  <si>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</si>
  <si>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</si>
  <si>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</si>
  <si>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</si>
  <si>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</si>
  <si>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</si>
  <si>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</si>
  <si>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</si>
  <si>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</si>
  <si>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</si>
  <si>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</si>
  <si>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</si>
  <si>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</si>
  <si>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</si>
  <si>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</si>
  <si>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</si>
  <si>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</si>
  <si>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</si>
  <si>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</si>
  <si>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</si>
  <si>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</si>
  <si>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</si>
  <si>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</si>
  <si>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</si>
  <si>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</si>
  <si>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</si>
  <si>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</si>
  <si>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</si>
  <si>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</si>
  <si>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</si>
  <si>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</si>
  <si>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</si>
  <si>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</si>
  <si>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</si>
  <si>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</si>
  <si>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</si>
  <si>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</si>
  <si>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</si>
  <si>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</si>
  <si>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</si>
  <si>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</si>
  <si>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</si>
  <si>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</si>
  <si>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</si>
  <si>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</si>
  <si>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</si>
  <si>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</si>
  <si>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</si>
  <si>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</si>
  <si>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</si>
  <si>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</si>
  <si>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</si>
  <si>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</si>
  <si>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</si>
  <si>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</si>
  <si>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</si>
  <si>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</si>
  <si>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</si>
  <si>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</si>
  <si>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</si>
  <si>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</si>
  <si>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</si>
  <si>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</si>
  <si>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</si>
  <si>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</si>
  <si>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</si>
  <si>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</si>
  <si>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</si>
  <si>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</si>
  <si>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</si>
  <si>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</si>
  <si>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</si>
  <si>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</si>
  <si>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</si>
  <si>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</si>
  <si>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</si>
  <si>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</si>
  <si>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</si>
  <si>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</si>
  <si>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</si>
  <si>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</si>
  <si>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</si>
  <si>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</si>
  <si>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</si>
  <si>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</si>
  <si>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</si>
  <si>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</si>
  <si>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</si>
  <si>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</si>
  <si>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</si>
  <si>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</si>
  <si>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</si>
  <si>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</si>
  <si>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</si>
  <si>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</si>
  <si>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</si>
  <si>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</si>
  <si>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</si>
  <si>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</si>
  <si>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</si>
  <si>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</si>
  <si>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</si>
  <si>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</si>
  <si>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</si>
  <si>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</si>
  <si>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</si>
  <si>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</si>
  <si>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</si>
  <si>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</si>
  <si>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</si>
  <si>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</si>
  <si>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</si>
  <si>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</si>
  <si>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</si>
  <si>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</si>
  <si>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</si>
  <si>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</si>
  <si>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</si>
  <si>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</si>
  <si>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</si>
  <si>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</si>
  <si>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</si>
  <si>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</si>
  <si>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</si>
  <si>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</si>
  <si>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</si>
  <si>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</si>
  <si>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</si>
  <si>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</si>
  <si>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</si>
  <si>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</si>
  <si>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</si>
  <si>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</si>
  <si>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</si>
  <si>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</si>
  <si>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</si>
  <si>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</si>
  <si>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</si>
  <si>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</si>
  <si>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</si>
  <si>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</si>
  <si>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</si>
  <si>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</si>
  <si>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</si>
  <si>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</si>
  <si>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</si>
  <si>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</si>
  <si>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</si>
  <si>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</si>
  <si>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</si>
  <si>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</si>
  <si>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</si>
  <si>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</si>
  <si>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</si>
  <si>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</si>
  <si>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</si>
  <si>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</si>
  <si>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</si>
  <si>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</si>
  <si>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</si>
  <si>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</si>
  <si>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</si>
  <si>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</si>
  <si>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</si>
  <si>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</si>
  <si>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</si>
  <si>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</si>
  <si>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</si>
  <si>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</si>
  <si>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</si>
  <si>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</si>
  <si>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</si>
  <si>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</si>
  <si>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</si>
  <si>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</si>
  <si>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</si>
  <si>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</si>
  <si>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</si>
  <si>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</si>
  <si>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</si>
  <si>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</si>
  <si>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</si>
  <si>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</si>
  <si>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</si>
  <si>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</si>
  <si>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</si>
  <si>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</si>
  <si>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</si>
  <si>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</si>
  <si>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</si>
  <si>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</si>
  <si>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</si>
  <si>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</si>
  <si>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</si>
  <si>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</si>
  <si>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</si>
  <si>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</si>
  <si>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</si>
  <si>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</si>
  <si>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</si>
  <si>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</si>
  <si>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</si>
  <si>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</si>
  <si>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</si>
  <si>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</si>
  <si>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</si>
  <si>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</si>
  <si>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</si>
  <si>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</si>
  <si>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</si>
  <si>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</si>
  <si>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</si>
  <si>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</si>
  <si>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</si>
  <si>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</si>
  <si>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</si>
  <si>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</si>
  <si>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</si>
  <si>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</si>
  <si>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</si>
  <si>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</si>
  <si>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</si>
  <si>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</si>
  <si>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</si>
  <si>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</si>
  <si>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</si>
  <si>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</si>
  <si>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</si>
  <si>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</si>
  <si>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</si>
  <si>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</si>
  <si>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</si>
  <si>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</si>
  <si>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</si>
  <si>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</si>
  <si>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</si>
  <si>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</si>
  <si>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</si>
  <si>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</si>
  <si>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</si>
  <si>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</si>
  <si>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</si>
  <si>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</si>
  <si>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</si>
  <si>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</si>
  <si>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</si>
  <si>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</si>
  <si>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</si>
  <si>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</si>
  <si>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</si>
  <si>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</si>
  <si>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</si>
  <si>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</si>
  <si>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</si>
  <si>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</si>
  <si>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</si>
  <si>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</si>
  <si>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</si>
  <si>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</si>
  <si>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</si>
  <si>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</si>
  <si>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</si>
  <si>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</si>
  <si>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</si>
  <si>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</si>
  <si>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</si>
  <si>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</si>
  <si>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</si>
  <si>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</si>
  <si>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</si>
  <si>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</si>
  <si>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</si>
  <si>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</si>
  <si>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</si>
  <si>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</si>
  <si>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</si>
  <si>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</si>
  <si>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</si>
  <si>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</si>
  <si>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</si>
  <si>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</si>
  <si>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</si>
  <si>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</si>
  <si>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</si>
  <si>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</si>
  <si>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</si>
  <si>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</si>
  <si>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</si>
  <si>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</si>
  <si>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</si>
  <si>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</si>
  <si>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</si>
  <si>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</si>
  <si>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</si>
  <si>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</si>
  <si>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</si>
  <si>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</si>
  <si>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</si>
  <si>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</si>
  <si>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</si>
  <si>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</si>
  <si>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</si>
  <si>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</si>
  <si>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</si>
  <si>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</si>
  <si>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</si>
  <si>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</si>
  <si>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</si>
  <si>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</si>
  <si>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</si>
  <si>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</si>
  <si>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</si>
  <si>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</si>
  <si>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</si>
  <si>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</si>
  <si>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</si>
  <si>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</si>
  <si>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</si>
  <si>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</si>
  <si>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</si>
  <si>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</si>
  <si>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</si>
  <si>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</si>
  <si>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</si>
  <si>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</si>
  <si>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</si>
  <si>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</si>
  <si>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</si>
  <si>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</si>
  <si>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</si>
  <si>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</si>
  <si>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</si>
  <si>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</si>
  <si>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</si>
  <si>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</si>
  <si>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</si>
  <si>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</si>
  <si>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</si>
  <si>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</si>
  <si>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</si>
  <si>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</si>
  <si>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</si>
  <si>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</si>
  <si>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</si>
  <si>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</si>
  <si>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</si>
  <si>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</si>
  <si>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</si>
  <si>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</si>
  <si>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</si>
  <si>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</si>
  <si>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</si>
  <si>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</si>
  <si>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</si>
  <si>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</si>
  <si>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</si>
  <si>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</si>
  <si>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</si>
  <si>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</si>
  <si>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</si>
  <si>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</si>
  <si>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</si>
  <si>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</si>
  <si>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</si>
  <si>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</si>
  <si>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</si>
  <si>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</si>
  <si>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</si>
  <si>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</si>
  <si>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</si>
  <si>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</si>
  <si>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</si>
  <si>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</si>
  <si>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</si>
  <si>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</si>
  <si>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</si>
  <si>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</si>
  <si>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</si>
  <si>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</si>
  <si>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</si>
  <si>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</si>
  <si>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</si>
  <si>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</si>
  <si>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</si>
  <si>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</si>
  <si>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</si>
  <si>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</si>
  <si>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</si>
  <si>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</si>
  <si>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</si>
  <si>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</si>
  <si>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</si>
  <si>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</si>
  <si>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</si>
  <si>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</si>
  <si>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</si>
  <si>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</si>
  <si>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</si>
  <si>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</si>
  <si>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</si>
  <si>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</si>
  <si>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</si>
  <si>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</si>
  <si>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</si>
  <si>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</si>
  <si>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</si>
  <si>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</si>
  <si>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</si>
  <si>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</si>
  <si>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</si>
  <si>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</si>
  <si>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</si>
  <si>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</si>
  <si>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</si>
  <si>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</si>
  <si>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</si>
  <si>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</si>
  <si>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</si>
  <si>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</si>
  <si>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</si>
  <si>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</si>
  <si>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</si>
  <si>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</si>
  <si>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</si>
  <si>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</si>
  <si>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</si>
  <si>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</si>
  <si>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</si>
  <si>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</si>
  <si>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</si>
  <si>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</si>
  <si>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</si>
  <si>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</si>
  <si>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</si>
  <si>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</si>
  <si>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</si>
  <si>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</si>
  <si>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</si>
  <si>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</si>
  <si>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</si>
  <si>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</si>
  <si>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</si>
  <si>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</si>
  <si>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</si>
  <si>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</si>
  <si>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</si>
  <si>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</si>
  <si>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</si>
  <si>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</si>
  <si>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</si>
  <si>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</si>
  <si>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</si>
  <si>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</si>
  <si>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</si>
  <si>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</si>
  <si>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</si>
  <si>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</si>
  <si>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</si>
  <si>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</si>
  <si>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</si>
  <si>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</si>
  <si>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</si>
  <si>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</si>
  <si>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</si>
  <si>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</si>
  <si>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</si>
  <si>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</si>
  <si>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</si>
  <si>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</si>
  <si>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</si>
  <si>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</si>
  <si>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</si>
  <si>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</si>
  <si>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</si>
  <si>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</si>
  <si>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</si>
  <si>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</si>
  <si>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</si>
  <si>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</si>
  <si>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</si>
  <si>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</si>
  <si>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</si>
  <si>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</si>
  <si>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</si>
  <si>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</si>
  <si>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</si>
  <si>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</si>
  <si>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</si>
  <si>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</si>
  <si>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</si>
  <si>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</si>
  <si>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</si>
  <si>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</si>
  <si>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</si>
  <si>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</si>
  <si>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</si>
  <si>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</si>
  <si>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</si>
  <si>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</si>
  <si>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</si>
  <si>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</si>
  <si>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</si>
  <si>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</si>
  <si>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</si>
  <si>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</si>
  <si>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</si>
  <si>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</si>
  <si>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</si>
  <si>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</si>
  <si>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</si>
  <si>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</si>
  <si>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</si>
  <si>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</si>
  <si>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</si>
  <si>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</si>
  <si>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</si>
  <si>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</si>
  <si>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</si>
  <si>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</si>
  <si>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</si>
  <si>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</si>
  <si>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</si>
  <si>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</si>
  <si>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</si>
  <si>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</si>
  <si>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</si>
  <si>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</si>
  <si>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</si>
  <si>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</si>
  <si>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</si>
  <si>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</si>
  <si>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</si>
  <si>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</si>
  <si>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</si>
  <si>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</si>
  <si>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</si>
  <si>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</si>
  <si>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</si>
  <si>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</si>
  <si>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</si>
  <si>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</si>
  <si>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</si>
  <si>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</si>
  <si>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</si>
  <si>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</si>
  <si>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</si>
  <si>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</si>
  <si>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</si>
  <si>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</si>
  <si>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</si>
  <si>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</si>
  <si>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</si>
  <si>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</si>
  <si>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</si>
  <si>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</si>
  <si>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</si>
  <si>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</si>
  <si>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</si>
  <si>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</si>
  <si>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</si>
  <si>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</si>
  <si>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</si>
  <si>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</si>
  <si>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</si>
  <si>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</si>
  <si>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</si>
  <si>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</si>
  <si>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</si>
  <si>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</si>
  <si>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</si>
  <si>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</si>
  <si>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</si>
  <si>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</si>
  <si>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</si>
  <si>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</si>
  <si>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</si>
  <si>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</si>
  <si>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</si>
  <si>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</si>
  <si>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</si>
  <si>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</si>
  <si>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</si>
  <si>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</si>
  <si>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</si>
  <si>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</si>
  <si>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</si>
  <si>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</si>
  <si>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</si>
  <si>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</si>
  <si>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</si>
  <si>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</si>
  <si>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</si>
  <si>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</si>
  <si>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</si>
  <si>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</si>
  <si>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</si>
  <si>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</si>
  <si>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</si>
  <si>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</si>
  <si>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</si>
  <si>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</si>
  <si>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</si>
  <si>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</si>
  <si>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</si>
  <si>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</si>
  <si>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</si>
  <si>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</si>
  <si>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</si>
  <si>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</si>
  <si>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</si>
  <si>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</si>
  <si>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</si>
  <si>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</si>
  <si>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</si>
  <si>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</si>
  <si>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</si>
  <si>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</si>
  <si>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</si>
  <si>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</si>
  <si>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</si>
  <si>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</si>
  <si>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</si>
  <si>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</si>
  <si>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</si>
  <si>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</si>
  <si>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</si>
  <si>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</si>
  <si>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</si>
  <si>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</si>
  <si>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</si>
  <si>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</si>
  <si>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</si>
  <si>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</si>
  <si>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</si>
  <si>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</si>
  <si>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</si>
  <si>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</si>
  <si>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</si>
  <si>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</si>
  <si>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</si>
  <si>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</si>
  <si>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</si>
  <si>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</si>
  <si>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</si>
  <si>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</si>
  <si>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</si>
  <si>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</si>
  <si>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</si>
  <si>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</si>
  <si>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</si>
  <si>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</si>
  <si>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</si>
  <si>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</si>
  <si>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</si>
  <si>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</si>
  <si>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</si>
  <si>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</si>
  <si>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</si>
  <si>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</si>
  <si>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</si>
  <si>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</si>
  <si>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</si>
  <si>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</si>
  <si>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</si>
  <si>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</si>
  <si>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</si>
  <si>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</si>
  <si>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</si>
  <si>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</si>
  <si>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</si>
  <si>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</si>
  <si>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</si>
  <si>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</si>
  <si>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</si>
  <si>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</si>
  <si>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</si>
  <si>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</si>
  <si>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</si>
  <si>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</si>
  <si>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</si>
  <si>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</si>
  <si>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</si>
  <si>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</si>
  <si>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</si>
  <si>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</si>
  <si>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</si>
  <si>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</si>
  <si>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</si>
  <si>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</si>
  <si>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</si>
  <si>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</si>
  <si>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</si>
  <si>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</si>
  <si>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</si>
  <si>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</si>
  <si>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</si>
  <si>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</si>
  <si>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</si>
  <si>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</si>
  <si>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</si>
  <si>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</si>
  <si>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</si>
  <si>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</si>
  <si>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</si>
  <si>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</si>
  <si>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</si>
  <si>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</si>
  <si>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</si>
  <si>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</si>
  <si>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</si>
  <si>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</si>
  <si>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</si>
  <si>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</si>
  <si>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</si>
  <si>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</si>
  <si>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</si>
  <si>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</si>
  <si>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</si>
  <si>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</si>
  <si>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</si>
  <si>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</si>
  <si>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</si>
  <si>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</si>
  <si>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</si>
  <si>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</si>
  <si>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</si>
  <si>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</si>
  <si>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</si>
  <si>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</si>
  <si>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</si>
  <si>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</si>
  <si>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</si>
  <si>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</si>
  <si>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</si>
  <si>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</si>
  <si>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</si>
  <si>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</si>
  <si>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</si>
  <si>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</si>
  <si>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</si>
  <si>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</si>
  <si>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</si>
  <si>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</si>
  <si>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</si>
  <si>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</si>
  <si>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</si>
  <si>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</si>
  <si>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</si>
  <si>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</si>
  <si>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</si>
  <si>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</si>
  <si>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</si>
  <si>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</si>
  <si>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</si>
  <si>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</si>
  <si>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</si>
  <si>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</si>
  <si>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</si>
  <si>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</si>
  <si>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</si>
  <si>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</si>
  <si>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</si>
  <si>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</si>
  <si>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</si>
  <si>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</si>
  <si>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</si>
  <si>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</si>
  <si>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</si>
  <si>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</si>
  <si>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</si>
  <si>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</si>
  <si>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</si>
  <si>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</si>
  <si>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</si>
  <si>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</si>
  <si>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</si>
  <si>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</si>
  <si>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</si>
  <si>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</si>
  <si>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</si>
  <si>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</si>
  <si>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</si>
  <si>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</si>
  <si>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</si>
  <si>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</si>
  <si>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</si>
  <si>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</si>
  <si>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</si>
  <si>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</si>
  <si>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</si>
  <si>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</si>
  <si>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</si>
  <si>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</si>
  <si>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</si>
  <si>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</si>
  <si>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</si>
  <si>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</si>
  <si>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</si>
  <si>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</si>
  <si>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</si>
  <si>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</si>
  <si>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</si>
  <si>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</si>
  <si>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</si>
  <si>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</si>
  <si>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</si>
  <si>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</si>
  <si>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</si>
  <si>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</si>
  <si>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</si>
  <si>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</si>
  <si>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</si>
  <si>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</si>
  <si>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</si>
  <si>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</si>
  <si>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</si>
  <si>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</si>
  <si>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</si>
  <si>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</si>
  <si>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</si>
  <si>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</si>
  <si>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</si>
  <si>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</si>
  <si>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</si>
  <si>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</si>
  <si>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</si>
  <si>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</si>
  <si>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</si>
  <si>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</si>
  <si>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</si>
  <si>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</si>
  <si>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</si>
  <si>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</si>
  <si>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</si>
  <si>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</si>
  <si>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</si>
  <si>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</si>
  <si>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</si>
  <si>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</si>
  <si>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</si>
  <si>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</si>
  <si>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</si>
  <si>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</si>
  <si>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</si>
  <si>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</si>
  <si>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</si>
  <si>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</si>
  <si>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</si>
  <si>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</si>
  <si>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</si>
  <si>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</si>
  <si>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</si>
  <si>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</si>
  <si>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</si>
  <si>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</si>
  <si>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</si>
  <si>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</si>
  <si>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</si>
  <si>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</si>
  <si>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</si>
  <si>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</si>
  <si>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</si>
  <si>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</si>
  <si>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</si>
  <si>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</si>
  <si>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</si>
  <si>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</si>
  <si>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</si>
  <si>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</si>
  <si>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</si>
  <si>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</si>
  <si>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</si>
  <si>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</si>
  <si>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</si>
  <si>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</si>
  <si>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</si>
  <si>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</si>
  <si>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</si>
  <si>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</si>
  <si>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</si>
  <si>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</si>
  <si>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</si>
  <si>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</si>
  <si>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</si>
  <si>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</si>
  <si>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</si>
  <si>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</si>
  <si>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</si>
  <si>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</si>
  <si>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</si>
  <si>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</si>
  <si>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</si>
  <si>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</si>
  <si>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</si>
  <si>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</si>
  <si>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</si>
  <si>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</si>
  <si>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</si>
  <si>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</si>
  <si>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</si>
  <si>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</si>
  <si>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</si>
  <si>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</si>
  <si>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</si>
  <si>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</si>
  <si>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</si>
  <si>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</si>
  <si>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</si>
  <si>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</si>
  <si>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</si>
  <si>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</si>
  <si>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</si>
  <si>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</si>
  <si>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</si>
  <si>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</si>
  <si>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</si>
  <si>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</si>
  <si>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</si>
  <si>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</si>
  <si>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</si>
  <si>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</si>
  <si>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</si>
  <si>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</si>
  <si>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</si>
  <si>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</si>
  <si>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</si>
  <si>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</si>
  <si>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</si>
  <si>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</si>
  <si>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</si>
  <si>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</si>
  <si>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</si>
  <si>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</si>
  <si>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</si>
  <si>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</si>
  <si>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</si>
  <si>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</si>
  <si>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</si>
  <si>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</si>
  <si>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</si>
  <si>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</si>
  <si>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</si>
  <si>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</si>
  <si>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</si>
  <si>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</si>
  <si>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</si>
  <si>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</si>
  <si>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</si>
  <si>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</si>
  <si>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</si>
  <si>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</si>
  <si>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</si>
  <si>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</si>
  <si>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</si>
  <si>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</si>
  <si>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</si>
  <si>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</si>
  <si>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</si>
  <si>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</si>
  <si>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</si>
  <si>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</si>
  <si>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</si>
  <si>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</si>
  <si>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</si>
  <si>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</si>
  <si>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</si>
  <si>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</si>
  <si>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</si>
  <si>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</si>
  <si>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</si>
  <si>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</si>
  <si>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</si>
  <si>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</si>
  <si>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</si>
  <si>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</si>
  <si>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</si>
  <si>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</si>
  <si>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</si>
  <si>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</si>
  <si>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</si>
  <si>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</si>
  <si>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</si>
  <si>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</si>
  <si>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</si>
  <si>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</si>
  <si>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</si>
  <si>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</si>
  <si>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</si>
  <si>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</si>
  <si>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</si>
  <si>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</si>
  <si>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</si>
  <si>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</si>
  <si>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</si>
  <si>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</si>
  <si>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</si>
  <si>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</si>
  <si>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</si>
  <si>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</si>
  <si>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</si>
  <si>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</si>
  <si>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</si>
  <si>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</si>
  <si>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</si>
  <si>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</si>
  <si>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</si>
  <si>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</si>
  <si>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</si>
  <si>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</si>
  <si>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</si>
  <si>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</si>
  <si>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</si>
  <si>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</si>
  <si>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</si>
  <si>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</si>
  <si>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</si>
  <si>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</si>
  <si>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</si>
  <si>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</si>
  <si>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</si>
  <si>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</si>
  <si>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</si>
  <si>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</si>
  <si>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</si>
  <si>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</si>
  <si>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</si>
  <si>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</si>
  <si>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</si>
  <si>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</si>
  <si>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</si>
  <si>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</si>
  <si>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</si>
  <si>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</si>
  <si>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</si>
  <si>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</si>
  <si>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</si>
  <si>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</si>
  <si>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</si>
  <si>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</si>
  <si>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</si>
  <si>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</si>
  <si>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</si>
  <si>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</si>
  <si>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</si>
  <si>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</si>
  <si>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</si>
  <si>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</si>
  <si>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</si>
  <si>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</si>
  <si>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</si>
  <si>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</si>
  <si>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</si>
  <si>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</si>
  <si>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</si>
  <si>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</si>
  <si>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</si>
  <si>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</si>
  <si>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</si>
  <si>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</si>
  <si>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</si>
  <si>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</si>
  <si>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</si>
  <si>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</si>
  <si>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</si>
  <si>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</si>
  <si>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</si>
  <si>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</si>
  <si>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</si>
  <si>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</si>
  <si>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</si>
  <si>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</si>
  <si>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</si>
  <si>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</si>
  <si>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</si>
  <si>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</si>
  <si>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</si>
  <si>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</si>
  <si>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</si>
  <si>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</si>
  <si>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</si>
  <si>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</si>
  <si>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</si>
  <si>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</si>
  <si>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</si>
  <si>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</si>
  <si>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</si>
  <si>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</si>
  <si>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</si>
  <si>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</si>
  <si>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</si>
  <si>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</si>
  <si>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</si>
  <si>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</si>
  <si>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</si>
  <si>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</si>
  <si>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</si>
  <si>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</si>
  <si>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</si>
  <si>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</si>
  <si>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</si>
  <si>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</si>
  <si>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</si>
  <si>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</si>
  <si>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</si>
  <si>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</si>
  <si>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</si>
  <si>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</si>
  <si>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</si>
  <si>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</si>
  <si>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</si>
  <si>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</si>
  <si>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</si>
  <si>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</si>
  <si>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</si>
  <si>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</si>
  <si>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</si>
  <si>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</si>
  <si>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</si>
  <si>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</si>
  <si>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</si>
  <si>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</si>
  <si>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</si>
  <si>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</si>
  <si>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</si>
  <si>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</si>
  <si>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</si>
  <si>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</si>
  <si>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</si>
  <si>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</si>
  <si>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</si>
  <si>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</si>
  <si>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</si>
  <si>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</si>
  <si>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</si>
  <si>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</si>
  <si>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</si>
  <si>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</si>
  <si>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</si>
  <si>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</si>
  <si>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</si>
  <si>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</si>
  <si>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</si>
  <si>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</si>
  <si>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</si>
  <si>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</si>
  <si>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</si>
  <si>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</si>
  <si>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</si>
  <si>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</si>
  <si>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</si>
  <si>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</si>
  <si>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</si>
  <si>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</si>
  <si>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</si>
  <si>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</si>
  <si>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</si>
  <si>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</si>
  <si>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</si>
  <si>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</si>
  <si>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</si>
  <si>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</si>
  <si>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</si>
  <si>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</si>
  <si>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</si>
  <si>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</si>
  <si>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</si>
  <si>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</si>
  <si>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</si>
  <si>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</si>
  <si>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</si>
  <si>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</si>
  <si>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</si>
  <si>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</si>
  <si>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</si>
  <si>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</si>
  <si>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</si>
  <si>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</si>
  <si>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</si>
  <si>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</si>
  <si>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</si>
  <si>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</si>
  <si>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</si>
  <si>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</si>
  <si>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</si>
  <si>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</si>
  <si>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</si>
  <si>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</si>
  <si>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</si>
  <si>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</si>
  <si>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</si>
  <si>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</si>
  <si>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</si>
  <si>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</si>
  <si>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</si>
  <si>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</si>
  <si>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</si>
  <si>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</si>
  <si>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</si>
  <si>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</si>
  <si>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</si>
  <si>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</si>
  <si>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</si>
  <si>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</si>
  <si>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</si>
  <si>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</si>
  <si>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</si>
  <si>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</si>
  <si>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</si>
  <si>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</si>
  <si>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</si>
  <si>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</si>
  <si>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</si>
  <si>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</si>
  <si>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</si>
  <si>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</si>
  <si>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</si>
  <si>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</si>
  <si>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</si>
  <si>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</si>
  <si>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</si>
  <si>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</si>
  <si>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</si>
  <si>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</si>
  <si>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</si>
  <si>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</si>
  <si>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</si>
  <si>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</si>
  <si>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</si>
  <si>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</si>
  <si>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</si>
  <si>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</si>
  <si>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</si>
  <si>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</si>
  <si>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</si>
  <si>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</si>
  <si>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</si>
  <si>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</si>
  <si>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</si>
  <si>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</si>
  <si>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</si>
  <si>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</si>
  <si>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</si>
  <si>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</si>
  <si>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</si>
  <si>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</si>
  <si>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</si>
  <si>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</si>
  <si>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</si>
  <si>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</si>
  <si>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</si>
  <si>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</si>
  <si>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</si>
  <si>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</si>
  <si>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</si>
  <si>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</si>
  <si>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</si>
  <si>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</si>
  <si>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</si>
  <si>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</si>
  <si>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</si>
  <si>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</si>
  <si>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</si>
  <si>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</si>
  <si>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</si>
  <si>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</si>
  <si>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</si>
  <si>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</si>
  <si>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</si>
  <si>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</si>
  <si>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</si>
  <si>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</si>
  <si>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</si>
  <si>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</si>
  <si>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</si>
  <si>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</si>
  <si>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</si>
  <si>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</si>
  <si>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</si>
  <si>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</si>
  <si>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</si>
  <si>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</si>
  <si>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</si>
  <si>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</si>
  <si>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</si>
  <si>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</si>
  <si>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</si>
  <si>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</si>
  <si>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</si>
  <si>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</si>
  <si>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</si>
  <si>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</si>
  <si>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</si>
  <si>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</si>
  <si>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</si>
  <si>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</si>
  <si>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</si>
  <si>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</si>
  <si>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</si>
  <si>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</si>
  <si>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</si>
  <si>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</si>
  <si>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</si>
  <si>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</si>
  <si>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</si>
  <si>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</si>
  <si>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</si>
  <si>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</si>
  <si>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</si>
  <si>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</si>
  <si>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</si>
  <si>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</si>
  <si>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</si>
  <si>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</si>
  <si>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</si>
  <si>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</si>
  <si>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</si>
  <si>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</si>
  <si>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</si>
  <si>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</si>
  <si>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</si>
  <si>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</si>
  <si>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</si>
  <si>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</si>
  <si>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</si>
  <si>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</si>
  <si>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</si>
  <si>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</si>
  <si>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</si>
  <si>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</si>
  <si>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</si>
  <si>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</si>
  <si>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</si>
  <si>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</si>
  <si>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</si>
  <si>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</si>
  <si>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</si>
  <si>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</si>
  <si>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</si>
  <si>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</si>
  <si>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</si>
  <si>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</si>
  <si>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</si>
  <si>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</si>
  <si>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</si>
  <si>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</si>
  <si>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</si>
  <si>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</si>
  <si>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</si>
  <si>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</si>
  <si>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</si>
  <si>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</si>
  <si>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</si>
  <si>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</si>
  <si>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</si>
  <si>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</si>
  <si>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</si>
  <si>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</si>
  <si>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</si>
  <si>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</si>
  <si>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</si>
  <si>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</si>
  <si>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</si>
  <si>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</si>
  <si>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</si>
  <si>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</si>
  <si>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</si>
  <si>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</si>
  <si>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</si>
  <si>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</si>
  <si>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</si>
  <si>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</si>
  <si>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</si>
  <si>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</si>
  <si>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</si>
  <si>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</si>
  <si>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</si>
  <si>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</si>
  <si>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</si>
  <si>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</si>
  <si>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</si>
  <si>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</si>
  <si>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</si>
  <si>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</si>
  <si>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</si>
  <si>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</si>
  <si>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</si>
  <si>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</si>
  <si>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</si>
  <si>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</si>
  <si>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</si>
  <si>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</si>
  <si>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</si>
  <si>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</si>
  <si>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</si>
  <si>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</si>
  <si>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</si>
  <si>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</si>
  <si>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</si>
  <si>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</si>
  <si>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</si>
  <si>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</si>
  <si>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</si>
  <si>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</si>
  <si>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</si>
  <si>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</si>
  <si>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</si>
  <si>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</si>
  <si>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</si>
  <si>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</si>
  <si>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</si>
  <si>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</si>
  <si>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</si>
  <si>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</si>
  <si>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</si>
  <si>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</si>
  <si>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</si>
  <si>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</si>
  <si>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</si>
  <si>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</si>
  <si>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</si>
  <si>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</si>
  <si>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</si>
  <si>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</si>
  <si>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</si>
  <si>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</si>
  <si>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</si>
  <si>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</si>
  <si>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</si>
  <si>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</si>
  <si>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</si>
  <si>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</si>
  <si>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</si>
  <si>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</si>
  <si>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</si>
  <si>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</si>
  <si>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</si>
  <si>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</si>
  <si>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</si>
  <si>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</si>
  <si>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</si>
  <si>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</si>
  <si>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</si>
  <si>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</si>
  <si>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</si>
  <si>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</si>
  <si>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</si>
  <si>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</si>
  <si>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</si>
  <si>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</si>
  <si>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</si>
  <si>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</si>
  <si>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</si>
  <si>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</si>
  <si>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</si>
  <si>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</si>
  <si>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</si>
  <si>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</si>
  <si>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</si>
  <si>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</si>
  <si>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</si>
  <si>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</si>
  <si>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</si>
  <si>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</si>
  <si>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</si>
  <si>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</si>
  <si>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</si>
  <si>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</si>
  <si>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</si>
  <si>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</si>
  <si>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</si>
  <si>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</si>
  <si>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</si>
  <si>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</si>
  <si>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</si>
  <si>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</si>
  <si>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</si>
  <si>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</si>
  <si>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</si>
  <si>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</si>
  <si>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</si>
  <si>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</si>
  <si>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</si>
  <si>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</si>
  <si>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</si>
  <si>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</si>
  <si>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</si>
  <si>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</si>
  <si>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</si>
  <si>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</si>
  <si>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</si>
  <si>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</si>
  <si>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</si>
  <si>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</si>
  <si>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</si>
  <si>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</si>
  <si>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</si>
  <si>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</si>
  <si>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</si>
  <si>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</si>
  <si>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</si>
  <si>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</si>
  <si>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</si>
  <si>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</si>
  <si>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</si>
  <si>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</si>
  <si>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</si>
  <si>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</si>
  <si>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</si>
  <si>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</si>
  <si>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</si>
  <si>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</si>
  <si>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</si>
  <si>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</si>
  <si>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</si>
  <si>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</si>
  <si>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</si>
  <si>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</si>
  <si>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</si>
  <si>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</si>
  <si>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</si>
  <si>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</si>
  <si>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</si>
  <si>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</si>
  <si>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</si>
  <si>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</si>
  <si>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</si>
  <si>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</si>
  <si>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</si>
  <si>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</si>
  <si>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</si>
  <si>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</si>
  <si>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</si>
  <si>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</si>
  <si>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</si>
  <si>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</si>
  <si>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</si>
  <si>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</si>
  <si>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</si>
  <si>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</si>
  <si>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</si>
  <si>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</si>
  <si>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</si>
  <si>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</si>
  <si>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</si>
  <si>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</si>
  <si>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</si>
  <si>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</si>
  <si>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</si>
  <si>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</si>
  <si>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</si>
  <si>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</si>
  <si>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</si>
  <si>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</si>
  <si>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</si>
  <si>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</si>
  <si>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</si>
  <si>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</si>
  <si>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</si>
  <si>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</si>
  <si>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</si>
  <si>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</si>
  <si>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</si>
  <si>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</si>
  <si>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</si>
  <si>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</si>
  <si>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</si>
  <si>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</si>
  <si>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</si>
  <si>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</si>
  <si>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</si>
  <si>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</si>
  <si>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</si>
  <si>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</si>
  <si>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</si>
  <si>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</si>
  <si>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</si>
  <si>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</si>
  <si>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</si>
  <si>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</si>
  <si>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</si>
  <si>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</si>
  <si>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</si>
  <si>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</si>
  <si>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</si>
  <si>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</si>
  <si>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</si>
  <si>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</si>
  <si>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</si>
  <si>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</si>
  <si>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</si>
  <si>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</si>
  <si>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</si>
  <si>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</si>
  <si>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</si>
  <si>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</si>
  <si>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</si>
  <si>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</si>
  <si>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</si>
  <si>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</si>
  <si>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</si>
  <si>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</si>
  <si>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</si>
  <si>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</si>
  <si>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</si>
  <si>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</si>
  <si>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</si>
  <si>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</si>
  <si>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</si>
  <si>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</si>
  <si>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</si>
  <si>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</si>
  <si>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</si>
  <si>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</si>
  <si>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</si>
  <si>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</si>
  <si>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</si>
  <si>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</si>
  <si>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</si>
  <si>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</si>
  <si>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</si>
  <si>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</si>
  <si>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</si>
  <si>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</si>
  <si>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</si>
  <si>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</si>
  <si>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</si>
  <si>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</si>
  <si>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</si>
  <si>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</si>
  <si>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</si>
  <si>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</si>
  <si>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</si>
  <si>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</si>
  <si>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</si>
  <si>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</si>
  <si>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</si>
  <si>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</si>
  <si>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</si>
  <si>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</si>
  <si>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</si>
  <si>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</si>
  <si>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</si>
  <si>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</si>
  <si>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</si>
  <si>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</si>
  <si>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</si>
  <si>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</si>
  <si>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</si>
  <si>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</si>
  <si>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</si>
  <si>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</si>
  <si>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</si>
  <si>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</si>
  <si>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</si>
  <si>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</si>
  <si>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</si>
  <si>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</si>
  <si>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</si>
  <si>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</si>
  <si>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</si>
  <si>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</si>
  <si>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</si>
  <si>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</si>
  <si>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</si>
  <si>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</si>
  <si>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</si>
  <si>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</si>
  <si>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</si>
  <si>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</si>
  <si>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</si>
  <si>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</si>
  <si>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</si>
  <si>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</si>
  <si>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</si>
  <si>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</si>
  <si>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</si>
  <si>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</si>
  <si>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</si>
  <si>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</si>
  <si>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</si>
  <si>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</si>
  <si>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</si>
  <si>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</si>
  <si>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</si>
  <si>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</si>
  <si>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</si>
  <si>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</si>
  <si>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</si>
  <si>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</si>
  <si>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</si>
  <si>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</si>
  <si>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</si>
  <si>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</si>
  <si>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</si>
  <si>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</si>
  <si>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</si>
  <si>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</si>
  <si>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</si>
  <si>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</si>
  <si>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</si>
  <si>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</si>
  <si>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</si>
  <si>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</si>
  <si>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</si>
  <si>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</si>
  <si>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</si>
  <si>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</si>
  <si>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</si>
  <si>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</si>
  <si>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</si>
  <si>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</si>
  <si>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</si>
  <si>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</si>
  <si>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</si>
  <si>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</si>
  <si>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</si>
  <si>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</si>
  <si>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</si>
  <si>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</si>
  <si>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</si>
  <si>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</si>
  <si>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</si>
  <si>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</si>
  <si>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</si>
  <si>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</si>
  <si>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</si>
  <si>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</si>
  <si>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</si>
  <si>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</si>
  <si>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</si>
  <si>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</si>
  <si>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</si>
  <si>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</si>
  <si>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</si>
  <si>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</si>
  <si>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</si>
  <si>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</si>
  <si>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</si>
  <si>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</si>
  <si>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</si>
  <si>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</si>
  <si>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</si>
  <si>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</si>
  <si>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</si>
  <si>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</si>
  <si>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</si>
  <si>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</si>
  <si>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</si>
  <si>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</si>
  <si>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</si>
  <si>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</si>
  <si>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</si>
  <si>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</si>
  <si>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</si>
  <si>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</si>
  <si>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</si>
  <si>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</si>
  <si>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</si>
  <si>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</si>
  <si>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</si>
  <si>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</si>
  <si>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</si>
  <si>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</si>
  <si>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</si>
  <si>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</si>
  <si>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</si>
  <si>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</si>
  <si>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</si>
  <si>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</si>
  <si>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</si>
  <si>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</si>
  <si>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</si>
  <si>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</si>
  <si>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</si>
  <si>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</si>
  <si>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</si>
  <si>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</si>
  <si>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</si>
  <si>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</si>
  <si>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</si>
  <si>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</si>
  <si>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</si>
  <si>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</si>
  <si>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</si>
  <si>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</si>
  <si>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</si>
  <si>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</si>
  <si>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</si>
  <si>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</si>
  <si>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</si>
  <si>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</si>
  <si>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</si>
  <si>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</si>
  <si>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</si>
  <si>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</si>
  <si>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</si>
  <si>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</si>
  <si>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</si>
  <si>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</si>
  <si>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</si>
  <si>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</si>
  <si>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</si>
  <si>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</si>
  <si>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</si>
  <si>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</si>
  <si>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</si>
  <si>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</si>
  <si>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</si>
  <si>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</si>
  <si>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</si>
  <si>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</si>
  <si>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</si>
  <si>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</si>
  <si>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</si>
  <si>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</si>
  <si>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</si>
  <si>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</si>
  <si>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</si>
  <si>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</si>
  <si>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</si>
  <si>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</si>
  <si>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</si>
  <si>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</si>
  <si>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</si>
  <si>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</si>
  <si>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</si>
  <si>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</si>
  <si>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</si>
  <si>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</si>
  <si>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</si>
  <si>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</si>
  <si>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</si>
  <si>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</si>
  <si>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</si>
  <si>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</si>
  <si>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</si>
  <si>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</si>
  <si>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</si>
  <si>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</si>
  <si>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</si>
  <si>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</si>
  <si>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</si>
  <si>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</si>
  <si>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</si>
  <si>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</si>
  <si>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</si>
  <si>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</si>
  <si>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</si>
  <si>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</si>
  <si>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</si>
  <si>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</si>
  <si>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</si>
  <si>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</si>
  <si>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</si>
  <si>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</si>
  <si>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</si>
  <si>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</si>
  <si>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</si>
  <si>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</si>
  <si>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</si>
  <si>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</si>
  <si>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</si>
  <si>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</si>
  <si>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</si>
  <si>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</si>
  <si>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</si>
  <si>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</si>
  <si>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</si>
  <si>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</si>
  <si>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</si>
  <si>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</si>
  <si>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</si>
  <si>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</si>
  <si>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</si>
  <si>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</si>
  <si>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</si>
  <si>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</si>
  <si>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</si>
  <si>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</si>
  <si>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</si>
  <si>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</si>
  <si>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</si>
  <si>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</si>
  <si>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</si>
  <si>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</si>
  <si>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</si>
  <si>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</si>
  <si>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</si>
  <si>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</si>
  <si>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</si>
  <si>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</si>
  <si>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</si>
  <si>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</si>
  <si>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</si>
  <si>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</si>
  <si>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</si>
  <si>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</si>
  <si>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</si>
  <si>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</si>
  <si>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</si>
  <si>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</si>
  <si>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</si>
  <si>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</si>
  <si>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</si>
  <si>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</si>
  <si>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</si>
  <si>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</si>
  <si>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</si>
  <si>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</si>
  <si>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</si>
  <si>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</si>
  <si>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</si>
  <si>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</si>
  <si>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</si>
  <si>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</si>
  <si>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</si>
  <si>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</si>
  <si>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</si>
  <si>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</si>
  <si>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</si>
  <si>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</si>
  <si>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</si>
  <si>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</si>
  <si>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</si>
  <si>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</si>
  <si>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</si>
  <si>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</si>
  <si>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</si>
  <si>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</si>
  <si>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</si>
  <si>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</si>
  <si>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</si>
  <si>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</si>
  <si>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</si>
  <si>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</si>
  <si>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</si>
  <si>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</si>
  <si>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</si>
  <si>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</si>
  <si>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</si>
  <si>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</si>
  <si>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</si>
  <si>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</si>
  <si>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</si>
  <si>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</si>
  <si>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</si>
  <si>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</si>
  <si>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</si>
  <si>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</si>
  <si>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</si>
  <si>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</si>
  <si>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</si>
  <si>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</si>
  <si>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</si>
  <si>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</si>
  <si>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</si>
  <si>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</si>
  <si>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</si>
  <si>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</si>
  <si>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</si>
  <si>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</si>
  <si>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</si>
  <si>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</si>
  <si>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</si>
  <si>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</si>
  <si>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</si>
  <si>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</si>
  <si>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</si>
  <si>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</si>
  <si>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</si>
  <si>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</si>
  <si>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</si>
  <si>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</si>
  <si>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</si>
  <si>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</si>
  <si>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</si>
  <si>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</si>
  <si>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</si>
  <si>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</si>
  <si>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</si>
  <si>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</si>
  <si>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</si>
  <si>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</si>
  <si>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</si>
  <si>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</si>
  <si>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</si>
  <si>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</si>
  <si>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</si>
  <si>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</si>
  <si>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</si>
  <si>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</si>
  <si>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</si>
  <si>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</si>
  <si>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</si>
  <si>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</si>
  <si>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</si>
  <si>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</si>
  <si>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</si>
  <si>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</si>
  <si>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</si>
  <si>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</si>
  <si>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</si>
  <si>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</si>
  <si>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</si>
  <si>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</si>
  <si>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</si>
  <si>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</si>
  <si>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</si>
  <si>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</si>
  <si>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</si>
  <si>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</si>
  <si>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</si>
  <si>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</si>
  <si>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</si>
  <si>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</si>
  <si>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</si>
  <si>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</si>
  <si>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</si>
  <si>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</si>
  <si>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</si>
  <si>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</si>
  <si>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</si>
  <si>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</si>
  <si>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</si>
  <si>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</si>
  <si>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</si>
  <si>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</si>
  <si>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</si>
  <si>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</si>
  <si>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</si>
  <si>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</si>
  <si>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</si>
  <si>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</si>
  <si>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</si>
  <si>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</si>
  <si>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</si>
  <si>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</si>
  <si>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</si>
  <si>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</si>
  <si>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</si>
  <si>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</si>
  <si>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</si>
  <si>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</si>
  <si>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</si>
  <si>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</si>
  <si>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</si>
  <si>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</si>
  <si>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</si>
  <si>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</si>
  <si>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</si>
  <si>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</si>
  <si>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</si>
  <si>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</si>
  <si>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</si>
  <si>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</si>
  <si>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</si>
  <si>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</si>
  <si>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</si>
  <si>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</si>
  <si>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</si>
  <si>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</si>
  <si>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</si>
  <si>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</si>
  <si>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</si>
  <si>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</si>
  <si>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</si>
  <si>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</si>
  <si>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</si>
  <si>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</si>
  <si>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</si>
  <si>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</si>
  <si>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</si>
  <si>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</si>
  <si>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</si>
  <si>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</si>
  <si>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</si>
  <si>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</si>
  <si>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</si>
  <si>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</si>
  <si>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</si>
  <si>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</si>
  <si>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</si>
  <si>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</si>
  <si>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</si>
  <si>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</si>
  <si>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</si>
  <si>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</si>
  <si>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</si>
  <si>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</si>
  <si>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</si>
  <si>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</si>
  <si>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</si>
  <si>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</si>
  <si>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</si>
  <si>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</si>
  <si>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</si>
  <si>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</si>
  <si>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</si>
  <si>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</si>
  <si>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</si>
  <si>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</si>
  <si>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</si>
  <si>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</si>
  <si>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</si>
  <si>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</si>
  <si>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</si>
  <si>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</si>
  <si>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</si>
  <si>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</si>
  <si>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</si>
  <si>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</si>
  <si>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</si>
  <si>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</si>
  <si>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</si>
  <si>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</si>
  <si>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</si>
  <si>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</si>
  <si>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</si>
  <si>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</si>
  <si>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</si>
  <si>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</si>
  <si>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</si>
  <si>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</si>
  <si>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</si>
  <si>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</si>
  <si>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</si>
  <si>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</si>
  <si>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</si>
  <si>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</si>
  <si>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</si>
  <si>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</si>
  <si>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</si>
  <si>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</si>
  <si>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</si>
  <si>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</si>
  <si>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</si>
  <si>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</si>
  <si>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</si>
  <si>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</si>
  <si>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</si>
  <si>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</si>
  <si>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</si>
  <si>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</si>
  <si>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</si>
  <si>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</si>
  <si>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</si>
  <si>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</si>
  <si>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</si>
  <si>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</si>
  <si>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</si>
  <si>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</si>
  <si>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</si>
  <si>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</si>
  <si>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</si>
  <si>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</si>
  <si>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</si>
  <si>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</si>
  <si>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</si>
  <si>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</si>
  <si>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</si>
  <si>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</si>
  <si>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</si>
  <si>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</si>
  <si>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</si>
  <si>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</si>
  <si>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</si>
  <si>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</si>
  <si>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</si>
  <si>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</si>
  <si>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</si>
  <si>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</si>
  <si>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</si>
  <si>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</si>
  <si>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</si>
  <si>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</si>
  <si>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</si>
  <si>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</si>
  <si>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</si>
  <si>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</si>
  <si>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</si>
  <si>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</si>
  <si>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</si>
  <si>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</si>
  <si>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</si>
  <si>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</si>
  <si>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</si>
  <si>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</si>
  <si>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</si>
  <si>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</si>
  <si>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</si>
  <si>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</si>
  <si>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</si>
  <si>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</si>
  <si>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</si>
  <si>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</si>
  <si>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</si>
  <si>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</si>
  <si>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</si>
  <si>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</si>
  <si>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</si>
  <si>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</si>
  <si>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</si>
  <si>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</si>
  <si>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</si>
  <si>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</si>
  <si>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</si>
  <si>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</si>
  <si>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</si>
  <si>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</si>
  <si>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</si>
  <si>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</si>
  <si>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</si>
  <si>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</si>
  <si>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</si>
  <si>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</si>
  <si>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</si>
  <si>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</si>
  <si>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</si>
  <si>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</si>
  <si>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</si>
  <si>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</si>
  <si>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</si>
  <si>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</si>
  <si>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</si>
  <si>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</si>
  <si>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</si>
  <si>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</si>
  <si>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</si>
  <si>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</si>
  <si>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</si>
  <si>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</si>
  <si>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</si>
  <si>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</si>
  <si>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</si>
  <si>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</si>
  <si>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</si>
  <si>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</si>
  <si>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</si>
  <si>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</si>
  <si>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</si>
  <si>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</si>
  <si>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</si>
  <si>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</si>
  <si>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</si>
  <si>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</si>
  <si>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</si>
  <si>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</si>
  <si>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</si>
  <si>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</si>
  <si>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</si>
  <si>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</si>
  <si>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</si>
  <si>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</si>
  <si>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</si>
  <si>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</si>
  <si>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</si>
  <si>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</si>
  <si>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</si>
  <si>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</si>
  <si>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</si>
  <si>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</si>
  <si>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</si>
  <si>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</si>
  <si>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</si>
  <si>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</si>
  <si>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</si>
  <si>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</si>
  <si>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</si>
  <si>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</si>
  <si>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</si>
  <si>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</si>
  <si>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</si>
  <si>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</si>
  <si>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</si>
  <si>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</si>
  <si>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</si>
  <si>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</si>
  <si>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</si>
  <si>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</si>
  <si>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</si>
  <si>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</si>
  <si>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</si>
  <si>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</si>
  <si>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</si>
  <si>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</si>
  <si>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</si>
  <si>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</si>
  <si>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</si>
  <si>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</si>
  <si>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</si>
  <si>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</si>
  <si>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</si>
  <si>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</si>
  <si>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</si>
  <si>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</si>
  <si>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</si>
  <si>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</si>
  <si>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</si>
  <si>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</si>
  <si>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</si>
  <si>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</si>
  <si>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</si>
  <si>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</si>
  <si>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</si>
  <si>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</si>
  <si>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</si>
  <si>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</si>
  <si>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</si>
  <si>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</si>
  <si>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</si>
  <si>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</si>
  <si>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</si>
  <si>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</si>
  <si>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</si>
  <si>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</si>
  <si>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</si>
  <si>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</si>
  <si>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</si>
  <si>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</si>
  <si>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</si>
  <si>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</si>
  <si>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</si>
  <si>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</si>
  <si>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</si>
  <si>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</si>
  <si>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</si>
  <si>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</si>
  <si>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</si>
  <si>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</si>
  <si>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</si>
  <si>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</si>
  <si>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</si>
  <si>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</si>
  <si>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</si>
  <si>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</si>
  <si>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</si>
  <si>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</si>
  <si>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</si>
  <si>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</si>
  <si>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</si>
  <si>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</si>
  <si>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</si>
  <si>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</si>
  <si>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</si>
  <si>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</si>
  <si>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</si>
  <si>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</si>
  <si>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</si>
  <si>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</si>
  <si>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</si>
  <si>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</si>
  <si>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</si>
  <si>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</si>
  <si>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</si>
  <si>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</si>
  <si>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</si>
  <si>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</si>
  <si>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</si>
  <si>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</si>
  <si>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</si>
  <si>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</si>
  <si>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</si>
  <si>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</si>
  <si>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</si>
  <si>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</si>
  <si>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</si>
  <si>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</si>
  <si>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</si>
  <si>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</si>
  <si>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</si>
  <si>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</si>
  <si>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</si>
  <si>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</si>
  <si>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</si>
  <si>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</si>
  <si>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</si>
  <si>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</si>
  <si>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</si>
  <si>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</si>
  <si>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</si>
  <si>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</si>
  <si>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</si>
  <si>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</si>
  <si>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</si>
  <si>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</si>
  <si>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</si>
  <si>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</si>
  <si>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</si>
  <si>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</si>
  <si>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</si>
  <si>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</si>
  <si>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</si>
  <si>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</si>
  <si>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</si>
  <si>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</si>
  <si>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</si>
  <si>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</si>
  <si>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</si>
  <si>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</si>
  <si>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</si>
  <si>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</si>
  <si>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</si>
  <si>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</si>
  <si>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</si>
  <si>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</si>
  <si>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</si>
  <si>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</si>
  <si>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</si>
  <si>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</si>
  <si>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</si>
  <si>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</si>
  <si>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</si>
  <si>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</si>
  <si>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</si>
  <si>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</si>
  <si>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</si>
  <si>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</si>
  <si>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</si>
  <si>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</si>
  <si>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</si>
  <si>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</si>
  <si>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</si>
  <si>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</si>
  <si>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</si>
  <si>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</si>
  <si>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</si>
  <si>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</si>
  <si>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</si>
  <si>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</si>
  <si>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</si>
  <si>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</si>
  <si>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</si>
  <si>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</si>
  <si>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</si>
  <si>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</si>
  <si>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</si>
  <si>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</si>
  <si>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</si>
  <si>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</si>
  <si>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</si>
  <si>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</si>
  <si>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</si>
  <si>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</si>
  <si>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</si>
  <si>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</si>
  <si>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</si>
  <si>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</si>
  <si>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</si>
  <si>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</si>
  <si>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</si>
  <si>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</si>
  <si>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</si>
  <si>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</si>
  <si>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</si>
  <si>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</si>
  <si>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</si>
  <si>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</si>
  <si>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</si>
  <si>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</si>
  <si>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</si>
  <si>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</si>
  <si>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</si>
  <si>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</si>
  <si>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</si>
  <si>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</si>
  <si>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</si>
  <si>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</si>
  <si>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</si>
  <si>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</si>
  <si>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</si>
  <si>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</si>
  <si>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</si>
  <si>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</si>
  <si>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</si>
  <si>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</si>
  <si>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</si>
  <si>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</si>
  <si>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</si>
  <si>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</si>
  <si>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</si>
  <si>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</si>
  <si>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</si>
  <si>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</si>
  <si>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</si>
  <si>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</si>
  <si>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</si>
  <si>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</si>
  <si>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</si>
  <si>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</si>
  <si>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</si>
  <si>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</si>
  <si>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</si>
  <si>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</si>
  <si>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</si>
  <si>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</si>
  <si>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</si>
  <si>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</si>
  <si>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</si>
  <si>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</si>
  <si>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</si>
  <si>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</si>
  <si>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</si>
  <si>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</si>
  <si>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</si>
  <si>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</si>
  <si>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</si>
  <si>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</si>
  <si>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</si>
  <si>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</si>
  <si>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</si>
  <si>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</si>
  <si>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</si>
  <si>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</si>
  <si>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</si>
  <si>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</si>
  <si>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</si>
  <si>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</si>
  <si>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</si>
  <si>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</si>
  <si>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</si>
  <si>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</si>
  <si>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</si>
  <si>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</si>
  <si>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</si>
  <si>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</si>
  <si>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</si>
  <si>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</si>
  <si>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</si>
  <si>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</si>
  <si>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</si>
  <si>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</si>
  <si>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</si>
  <si>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</si>
  <si>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</si>
  <si>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</si>
  <si>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</si>
  <si>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</si>
  <si>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</si>
  <si>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</si>
  <si>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</si>
  <si>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</si>
  <si>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</si>
  <si>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</si>
  <si>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</si>
  <si>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</si>
  <si>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</si>
  <si>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</si>
  <si>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</si>
  <si>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</si>
  <si>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</si>
  <si>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</si>
  <si>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</si>
  <si>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</si>
  <si>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</si>
  <si>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</si>
  <si>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</si>
  <si>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</si>
  <si>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</si>
  <si>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</si>
  <si>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</si>
  <si>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</si>
  <si>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</si>
  <si>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</si>
  <si>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</si>
  <si>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</si>
  <si>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</si>
  <si>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</si>
  <si>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</si>
  <si>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</si>
  <si>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</si>
  <si>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</si>
  <si>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</si>
  <si>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</si>
  <si>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</si>
  <si>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</si>
  <si>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</si>
  <si>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</si>
  <si>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</si>
  <si>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</si>
  <si>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</si>
  <si>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</si>
  <si>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</si>
  <si>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</si>
  <si>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</si>
  <si>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</si>
  <si>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</si>
  <si>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</si>
  <si>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</si>
  <si>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</si>
  <si>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</si>
  <si>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</si>
  <si>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</si>
  <si>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</si>
  <si>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</si>
  <si>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</si>
  <si>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</si>
  <si>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</si>
  <si>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</si>
  <si>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</si>
  <si>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</si>
  <si>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</si>
  <si>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</si>
  <si>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</si>
  <si>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</si>
  <si>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</si>
  <si>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</si>
  <si>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</si>
  <si>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</si>
  <si>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</si>
  <si>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</si>
  <si>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</si>
  <si>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</si>
  <si>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</si>
  <si>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</si>
  <si>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</si>
  <si>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</si>
  <si>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</si>
  <si>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</si>
  <si>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</si>
  <si>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</si>
  <si>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</si>
  <si>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</si>
  <si>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</si>
  <si>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</si>
  <si>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</si>
  <si>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</si>
  <si>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</si>
  <si>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</si>
  <si>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</si>
  <si>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</si>
  <si>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</si>
  <si>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</si>
  <si>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</si>
  <si>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</si>
  <si>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</si>
  <si>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</si>
  <si>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</si>
  <si>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</si>
  <si>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</si>
  <si>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</si>
  <si>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</si>
  <si>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</si>
  <si>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</si>
  <si>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</si>
  <si>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</si>
  <si>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</si>
  <si>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</si>
  <si>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</si>
  <si>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</si>
  <si>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</si>
  <si>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</si>
  <si>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</si>
  <si>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</si>
  <si>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</si>
  <si>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</si>
  <si>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</si>
  <si>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</si>
  <si>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</si>
  <si>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</si>
  <si>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</si>
  <si>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</si>
  <si>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</si>
  <si>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</si>
  <si>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</si>
  <si>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</si>
  <si>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</si>
  <si>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</si>
  <si>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</si>
  <si>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</si>
  <si>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</si>
  <si>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</si>
  <si>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</si>
  <si>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</si>
  <si>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</si>
  <si>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</si>
  <si>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</si>
  <si>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</si>
  <si>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</si>
  <si>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</si>
  <si>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</si>
  <si>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</si>
  <si>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</si>
  <si>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</si>
  <si>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</si>
  <si>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</si>
  <si>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</si>
  <si>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</si>
  <si>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</si>
  <si>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</si>
  <si>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</si>
  <si>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</si>
  <si>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</si>
  <si>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</si>
  <si>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</si>
  <si>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</si>
  <si>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</si>
  <si>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</si>
  <si>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</si>
  <si>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</si>
  <si>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</si>
  <si>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</si>
  <si>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</si>
  <si>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</si>
  <si>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</si>
  <si>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</si>
  <si>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</si>
  <si>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</si>
  <si>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</si>
  <si>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</si>
  <si>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</si>
  <si>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</si>
  <si>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</si>
  <si>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</si>
  <si>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</si>
  <si>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</si>
  <si>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</si>
  <si>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</si>
  <si>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</si>
  <si>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</si>
  <si>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</si>
  <si>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</si>
  <si>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</si>
  <si>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</si>
  <si>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</si>
  <si>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</si>
  <si>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</si>
  <si>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</si>
  <si>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</si>
  <si>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</si>
  <si>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</si>
  <si>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</si>
  <si>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</si>
  <si>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</si>
  <si>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</si>
  <si>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</si>
  <si>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</si>
  <si>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</si>
  <si>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</si>
  <si>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</si>
  <si>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</si>
  <si>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</si>
  <si>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</si>
  <si>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</si>
  <si>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</si>
  <si>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</si>
  <si>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</si>
  <si>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</si>
  <si>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</si>
  <si>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</si>
  <si>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</si>
  <si>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</si>
  <si>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</si>
  <si>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</si>
  <si>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</si>
  <si>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</si>
  <si>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</si>
  <si>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</si>
  <si>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</si>
  <si>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</si>
  <si>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</si>
  <si>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</si>
  <si>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</si>
  <si>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</si>
  <si>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</si>
  <si>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</si>
  <si>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</si>
  <si>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</si>
  <si>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</si>
  <si>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</si>
  <si>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</si>
  <si>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</si>
  <si>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</si>
  <si>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</si>
  <si>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</si>
  <si>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</si>
  <si>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</si>
  <si>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</si>
  <si>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</si>
  <si>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</si>
  <si>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</si>
  <si>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</si>
  <si>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</si>
  <si>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</si>
  <si>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</si>
  <si>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</si>
  <si>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</si>
  <si>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</si>
  <si>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</si>
  <si>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</si>
  <si>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</si>
  <si>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</si>
  <si>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</si>
  <si>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</si>
  <si>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</si>
  <si>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</si>
  <si>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</si>
  <si>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</si>
  <si>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</si>
  <si>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</si>
  <si>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</si>
  <si>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</si>
  <si>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</si>
  <si>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</si>
  <si>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</si>
  <si>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</si>
  <si>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</si>
  <si>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</si>
  <si>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</si>
  <si>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</si>
  <si>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</si>
  <si>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</si>
  <si>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</si>
  <si>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</si>
  <si>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</si>
  <si>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</si>
  <si>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</si>
  <si>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</si>
  <si>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</si>
  <si>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</si>
  <si>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</si>
  <si>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</si>
  <si>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</si>
  <si>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</si>
  <si>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</si>
  <si>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</si>
  <si>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</si>
  <si>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</si>
  <si>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</si>
  <si>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</si>
  <si>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</si>
  <si>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</si>
  <si>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</si>
  <si>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</si>
  <si>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</si>
  <si>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</si>
  <si>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</si>
  <si>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</si>
  <si>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</si>
  <si>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</si>
  <si>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</si>
  <si>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</si>
  <si>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</si>
  <si>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</si>
  <si>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</si>
  <si>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</si>
  <si>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</si>
  <si>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</si>
  <si>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</si>
  <si>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</si>
  <si>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</si>
  <si>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</si>
  <si>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</si>
  <si>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</si>
  <si>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</si>
  <si>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</si>
  <si>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</si>
  <si>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</si>
  <si>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</si>
  <si>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</si>
  <si>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</si>
  <si>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</si>
  <si>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</si>
  <si>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</si>
  <si>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</si>
  <si>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</si>
  <si>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</si>
  <si>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</si>
  <si>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</si>
  <si>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</si>
  <si>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</si>
  <si>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</si>
  <si>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</si>
  <si>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</si>
  <si>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</si>
  <si>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</si>
  <si>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</si>
  <si>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</si>
  <si>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</si>
  <si>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</si>
  <si>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</si>
  <si>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</si>
  <si>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</si>
  <si>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</si>
  <si>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</si>
  <si>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</si>
  <si>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</si>
  <si>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</si>
  <si>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</si>
  <si>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</si>
  <si>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</si>
  <si>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</si>
  <si>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</si>
  <si>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</si>
  <si>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</si>
  <si>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</si>
  <si>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</si>
  <si>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</si>
  <si>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</si>
  <si>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</si>
  <si>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</si>
  <si>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</si>
  <si>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</si>
  <si>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</si>
  <si>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</si>
  <si>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</si>
  <si>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</si>
  <si>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</si>
  <si>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</si>
  <si>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</si>
  <si>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</si>
  <si>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</si>
  <si>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</si>
  <si>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</si>
  <si>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</si>
  <si>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</si>
  <si>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</si>
  <si>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</si>
  <si>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</si>
  <si>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</si>
  <si>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</si>
  <si>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</si>
  <si>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</si>
  <si>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</si>
  <si>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</si>
  <si>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</si>
  <si>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</si>
  <si>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</si>
  <si>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</si>
  <si>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</si>
  <si>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</si>
  <si>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</si>
  <si>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</si>
  <si>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</si>
  <si>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</si>
  <si>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</si>
  <si>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</si>
  <si>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</si>
  <si>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</si>
  <si>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</si>
  <si>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</si>
  <si>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</si>
  <si>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</si>
  <si>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</si>
  <si>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</si>
  <si>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</si>
  <si>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</si>
  <si>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</si>
  <si>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</si>
  <si>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</si>
  <si>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</si>
  <si>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</si>
  <si>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</si>
  <si>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</si>
  <si>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</si>
  <si>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</si>
  <si>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</si>
  <si>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</si>
  <si>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</si>
  <si>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</si>
  <si>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</si>
  <si>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</si>
  <si>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</si>
  <si>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</si>
  <si>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</si>
  <si>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</si>
  <si>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</si>
  <si>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</si>
  <si>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</si>
  <si>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</si>
  <si>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</si>
  <si>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</si>
  <si>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</si>
  <si>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</si>
  <si>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</si>
  <si>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</si>
  <si>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</si>
  <si>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</si>
  <si>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</si>
  <si>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</si>
  <si>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</si>
  <si>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</si>
  <si>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</si>
  <si>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</si>
  <si>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</si>
  <si>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</si>
  <si>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</si>
  <si>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</si>
  <si>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</si>
  <si>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</si>
  <si>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</si>
  <si>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</si>
  <si>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</si>
  <si>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</si>
  <si>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</si>
  <si>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</si>
  <si>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</si>
  <si>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</si>
  <si>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</si>
  <si>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</si>
  <si>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</si>
  <si>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</si>
  <si>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</si>
  <si>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</si>
  <si>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</si>
  <si>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</si>
  <si>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</si>
  <si>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</si>
  <si>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</si>
  <si>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</si>
  <si>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</si>
  <si>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</si>
  <si>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</si>
  <si>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</si>
  <si>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</si>
  <si>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</si>
  <si>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</si>
  <si>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</si>
  <si>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</si>
  <si>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</si>
  <si>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</si>
  <si>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</si>
  <si>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</si>
  <si>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</si>
  <si>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</si>
  <si>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</si>
  <si>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</si>
  <si>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</si>
  <si>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</si>
  <si>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</si>
  <si>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</si>
  <si>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</si>
  <si>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</si>
  <si>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</si>
  <si>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</si>
  <si>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</si>
  <si>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</si>
  <si>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</si>
  <si>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</si>
  <si>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</si>
  <si>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</si>
  <si>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</si>
  <si>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</si>
  <si>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</si>
  <si>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</si>
  <si>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</si>
  <si>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</si>
  <si>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</si>
  <si>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</si>
  <si>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</si>
  <si>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</si>
  <si>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</si>
  <si>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</si>
  <si>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</si>
  <si>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</si>
  <si>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</si>
  <si>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</si>
  <si>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</si>
  <si>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</si>
  <si>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</si>
  <si>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</si>
  <si>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</si>
  <si>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</si>
  <si>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</si>
  <si>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</si>
  <si>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</si>
  <si>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</si>
  <si>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</si>
  <si>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</si>
  <si>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</si>
  <si>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</si>
  <si>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</si>
  <si>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</si>
  <si>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</si>
  <si>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</si>
  <si>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</si>
  <si>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</si>
  <si>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</si>
  <si>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</si>
  <si>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</si>
  <si>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</si>
  <si>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</si>
  <si>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</si>
  <si>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</si>
  <si>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</si>
  <si>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</si>
  <si>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</si>
  <si>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</si>
  <si>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</si>
  <si>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</si>
  <si>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</si>
  <si>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</si>
  <si>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</si>
  <si>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</si>
  <si>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</si>
  <si>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</si>
  <si>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</si>
  <si>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</si>
  <si>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</si>
  <si>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</si>
  <si>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</si>
  <si>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</si>
  <si>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</si>
  <si>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</si>
  <si>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</si>
  <si>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</si>
  <si>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</si>
  <si>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</si>
  <si>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</si>
  <si>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</si>
  <si>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</si>
  <si>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</si>
  <si>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</si>
  <si>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</si>
  <si>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</si>
  <si>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</si>
  <si>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</si>
  <si>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</si>
  <si>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</si>
  <si>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</si>
  <si>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</si>
  <si>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</si>
  <si>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</si>
  <si>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</si>
  <si>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</si>
  <si>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</si>
  <si>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</si>
  <si>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</si>
  <si>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</si>
  <si>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</si>
  <si>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</si>
  <si>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</si>
  <si>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</si>
  <si>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</si>
  <si>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</si>
  <si>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</si>
  <si>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</si>
  <si>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</si>
  <si>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</si>
  <si>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</si>
  <si>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</si>
  <si>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</si>
  <si>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</si>
  <si>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</si>
  <si>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</si>
  <si>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</si>
  <si>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</si>
  <si>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</si>
  <si>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</si>
  <si>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</si>
  <si>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</si>
  <si>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</si>
  <si>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</si>
  <si>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</si>
  <si>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</si>
  <si>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</si>
  <si>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</si>
  <si>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</si>
  <si>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</si>
  <si>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</si>
  <si>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</si>
  <si>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</si>
  <si>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</si>
  <si>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</si>
  <si>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</si>
  <si>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</si>
  <si>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</si>
  <si>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</si>
  <si>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</si>
  <si>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</si>
  <si>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</si>
  <si>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</si>
  <si>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</si>
  <si>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</si>
  <si>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</si>
  <si>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</si>
  <si>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</si>
  <si>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</si>
  <si>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</si>
  <si>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</si>
  <si>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</si>
  <si>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</si>
  <si>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</si>
  <si>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</si>
  <si>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</si>
  <si>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</si>
  <si>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</si>
  <si>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</si>
  <si>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</si>
  <si>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</si>
  <si>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</si>
  <si>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</si>
  <si>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</si>
  <si>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</si>
  <si>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</si>
  <si>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</si>
  <si>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</si>
  <si>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</si>
  <si>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</si>
  <si>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</si>
  <si>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</si>
  <si>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</si>
  <si>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</si>
  <si>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</si>
  <si>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</si>
  <si>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</si>
  <si>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</si>
  <si>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</si>
  <si>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</si>
  <si>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</si>
  <si>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</si>
  <si>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</si>
  <si>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</si>
  <si>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</si>
  <si>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</si>
  <si>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</si>
  <si>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</si>
  <si>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</si>
  <si>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</si>
  <si>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</si>
  <si>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</si>
  <si>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</si>
  <si>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</si>
  <si>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</si>
  <si>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</si>
  <si>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</si>
  <si>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</si>
  <si>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</si>
  <si>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</si>
  <si>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</si>
  <si>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</si>
  <si>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</si>
  <si>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</si>
  <si>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</si>
  <si>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</si>
  <si>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</si>
  <si>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</si>
  <si>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</si>
  <si>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</si>
  <si>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</si>
  <si>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</si>
  <si>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</si>
  <si>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</si>
  <si>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</si>
  <si>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</si>
  <si>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</si>
  <si>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</si>
  <si>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</si>
  <si>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</si>
  <si>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</si>
  <si>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</si>
  <si>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</si>
  <si>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</si>
  <si>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</si>
  <si>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</si>
  <si>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</si>
  <si>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</si>
  <si>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</si>
  <si>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</si>
  <si>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</si>
  <si>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</si>
  <si>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</si>
  <si>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</si>
  <si>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</si>
  <si>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</si>
  <si>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</si>
  <si>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</si>
  <si>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</si>
  <si>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</si>
  <si>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</si>
  <si>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</si>
  <si>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</si>
  <si>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</si>
  <si>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</si>
  <si>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</si>
  <si>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</si>
  <si>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</si>
  <si>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</si>
  <si>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</si>
  <si>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</si>
  <si>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</si>
  <si>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</si>
  <si>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</si>
  <si>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</si>
  <si>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</si>
  <si>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</si>
  <si>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</si>
  <si>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</si>
  <si>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</si>
  <si>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</si>
  <si>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</si>
  <si>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</si>
  <si>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</si>
  <si>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</si>
  <si>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</si>
  <si>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</si>
  <si>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</si>
  <si>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</si>
  <si>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</si>
  <si>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</si>
  <si>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</si>
  <si>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</si>
  <si>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</si>
  <si>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</si>
  <si>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</si>
  <si>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</si>
  <si>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</si>
  <si>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</si>
  <si>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</si>
  <si>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</si>
  <si>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</si>
  <si>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</si>
  <si>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</si>
  <si>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</si>
  <si>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</si>
  <si>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</si>
  <si>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</si>
  <si>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</si>
  <si>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</si>
  <si>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</si>
  <si>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</si>
  <si>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</si>
  <si>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</si>
  <si>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</si>
  <si>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</si>
  <si>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</si>
  <si>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</si>
  <si>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</si>
  <si>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</si>
  <si>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</si>
  <si>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</si>
  <si>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</si>
  <si>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</si>
  <si>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</si>
  <si>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</si>
  <si>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</si>
  <si>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</si>
  <si>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</si>
  <si>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</si>
  <si>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</si>
  <si>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</si>
  <si>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</si>
  <si>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</si>
  <si>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</si>
  <si>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</si>
  <si>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</si>
  <si>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</si>
  <si>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</si>
  <si>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</si>
  <si>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</si>
  <si>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</si>
  <si>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</si>
  <si>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</si>
  <si>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</si>
  <si>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</si>
  <si>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</si>
  <si>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</si>
  <si>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</si>
  <si>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</si>
  <si>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</si>
  <si>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</si>
  <si>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</si>
  <si>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</si>
  <si>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</si>
  <si>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</si>
  <si>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</si>
  <si>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</si>
  <si>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</si>
  <si>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</si>
  <si>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</si>
  <si>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</si>
  <si>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</si>
  <si>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</si>
  <si>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</si>
  <si>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</si>
  <si>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</si>
  <si>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</si>
  <si>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</si>
  <si>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</si>
  <si>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</si>
  <si>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</si>
  <si>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</si>
  <si>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</si>
  <si>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</si>
  <si>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</si>
  <si>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</si>
  <si>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</si>
  <si>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</si>
  <si>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</si>
  <si>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</si>
  <si>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</si>
  <si>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</si>
  <si>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</si>
  <si>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</si>
  <si>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</si>
  <si>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</si>
  <si>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</si>
  <si>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</si>
  <si>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</si>
  <si>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</si>
  <si>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</si>
  <si>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</si>
  <si>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</si>
  <si>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</si>
  <si>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</si>
  <si>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</si>
  <si>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</si>
  <si>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</si>
  <si>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</si>
  <si>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</si>
  <si>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</si>
  <si>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</si>
  <si>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</si>
  <si>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</si>
  <si>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</si>
  <si>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</si>
  <si>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</si>
  <si>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</si>
  <si>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</si>
  <si>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</si>
  <si>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</si>
  <si>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</si>
  <si>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</si>
  <si>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</si>
  <si>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</si>
  <si>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</si>
  <si>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</si>
  <si>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</si>
  <si>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</si>
  <si>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</si>
  <si>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</si>
  <si>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</si>
  <si>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</si>
  <si>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</si>
  <si>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</si>
  <si>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</si>
  <si>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</si>
  <si>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</si>
  <si>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</si>
  <si>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</si>
  <si>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</si>
  <si>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</si>
  <si>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</si>
  <si>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</si>
  <si>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</si>
  <si>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</si>
  <si>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</si>
  <si>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</si>
  <si>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</si>
  <si>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</si>
  <si>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</si>
  <si>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</si>
  <si>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</si>
  <si>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</si>
  <si>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</si>
  <si>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</si>
  <si>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</si>
  <si>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</si>
  <si>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</si>
  <si>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</si>
  <si>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</si>
  <si>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</si>
  <si>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</si>
  <si>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</si>
  <si>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</si>
  <si>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</si>
  <si>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</si>
  <si>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</si>
  <si>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</si>
  <si>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</si>
  <si>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</si>
  <si>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</si>
  <si>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</si>
  <si>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</si>
  <si>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</si>
  <si>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</si>
  <si>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</si>
  <si>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</si>
  <si>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</si>
  <si>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</si>
  <si>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</si>
  <si>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</si>
  <si>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</si>
  <si>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</si>
  <si>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</si>
  <si>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</si>
  <si>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</si>
  <si>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</si>
  <si>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</si>
  <si>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</si>
  <si>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</si>
  <si>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</si>
  <si>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</si>
  <si>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</si>
  <si>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</si>
  <si>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</si>
  <si>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</si>
  <si>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</si>
  <si>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</si>
  <si>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</si>
  <si>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</si>
  <si>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</si>
  <si>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</si>
  <si>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</si>
  <si>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</si>
  <si>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</si>
  <si>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</si>
  <si>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</si>
  <si>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</si>
  <si>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</si>
  <si>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</si>
  <si>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</si>
  <si>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</si>
  <si>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</si>
  <si>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</si>
  <si>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</si>
  <si>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</si>
  <si>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</si>
  <si>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</si>
  <si>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</si>
  <si>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</si>
  <si>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</si>
  <si>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</si>
  <si>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</si>
  <si>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</si>
  <si>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</si>
  <si>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</si>
  <si>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</si>
  <si>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</si>
  <si>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</si>
  <si>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</si>
  <si>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</si>
  <si>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</si>
  <si>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</si>
  <si>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</si>
  <si>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</si>
  <si>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</si>
  <si>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</si>
  <si>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</si>
  <si>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</si>
  <si>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</si>
  <si>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</si>
  <si>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</si>
  <si>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</si>
  <si>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</si>
  <si>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</si>
  <si>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</si>
  <si>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</si>
  <si>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</si>
  <si>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</si>
  <si>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</si>
  <si>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</si>
  <si>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</si>
  <si>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</si>
  <si>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</si>
  <si>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</si>
  <si>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</si>
  <si>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</si>
  <si>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</si>
  <si>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</si>
  <si>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</si>
  <si>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</si>
  <si>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</si>
  <si>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</si>
  <si>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</si>
  <si>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</si>
  <si>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</si>
  <si>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</si>
  <si>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</si>
  <si>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</si>
  <si>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</si>
  <si>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</si>
  <si>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</si>
  <si>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</si>
  <si>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</si>
  <si>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</si>
  <si>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</si>
  <si>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</si>
  <si>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</si>
  <si>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</si>
  <si>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</si>
  <si>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</si>
  <si>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</si>
  <si>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</si>
  <si>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</si>
  <si>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</si>
  <si>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</si>
  <si>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</si>
  <si>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</si>
  <si>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</si>
  <si>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</si>
  <si>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</si>
  <si>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</si>
  <si>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</si>
  <si>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</si>
  <si>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</si>
  <si>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</si>
  <si>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</si>
  <si>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</si>
  <si>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</si>
  <si>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</si>
  <si>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</si>
  <si>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</si>
  <si>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</si>
  <si>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</si>
  <si>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</si>
  <si>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</si>
  <si>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</si>
  <si>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</si>
  <si>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</si>
  <si>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</si>
  <si>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</si>
  <si>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</si>
  <si>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</si>
  <si>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</si>
  <si>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</si>
  <si>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</si>
  <si>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</si>
  <si>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</si>
  <si>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</si>
  <si>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</si>
  <si>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</si>
  <si>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</si>
  <si>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</si>
  <si>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</si>
  <si>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</si>
  <si>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</si>
  <si>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</si>
  <si>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</si>
  <si>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</si>
  <si>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</si>
  <si>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</si>
  <si>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</si>
  <si>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</si>
  <si>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</si>
  <si>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</si>
  <si>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</si>
  <si>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</si>
  <si>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</si>
  <si>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</si>
  <si>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</si>
  <si>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</si>
  <si>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</si>
  <si>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</si>
  <si>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</si>
  <si>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</si>
  <si>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</si>
  <si>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</si>
  <si>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</si>
  <si>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</si>
  <si>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</si>
  <si>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</si>
  <si>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</si>
  <si>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</si>
  <si>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</si>
  <si>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</si>
  <si>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</si>
  <si>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</si>
  <si>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</si>
  <si>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</si>
  <si>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</si>
  <si>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</si>
  <si>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</si>
  <si>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</si>
  <si>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</si>
  <si>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</si>
  <si>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</si>
  <si>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</si>
  <si>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</si>
  <si>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</si>
  <si>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</si>
  <si>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</si>
  <si>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</si>
  <si>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</si>
  <si>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</si>
  <si>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</si>
  <si>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</si>
  <si>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</si>
  <si>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</si>
  <si>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</si>
  <si>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</si>
  <si>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</si>
  <si>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</si>
  <si>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</si>
  <si>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</si>
  <si>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</si>
  <si>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</si>
  <si>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</si>
  <si>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</si>
  <si>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</si>
  <si>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</si>
  <si>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</si>
  <si>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</si>
  <si>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</si>
  <si>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</si>
  <si>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</si>
  <si>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</si>
  <si>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</si>
  <si>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</si>
  <si>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</si>
  <si>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</si>
  <si>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</si>
  <si>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</si>
  <si>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</si>
  <si>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</si>
  <si>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</si>
  <si>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</si>
  <si>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</si>
  <si>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</si>
  <si>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</si>
  <si>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</si>
  <si>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</si>
  <si>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</si>
  <si>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</si>
  <si>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</si>
  <si>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</si>
  <si>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</si>
  <si>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</si>
  <si>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</si>
  <si>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</si>
  <si>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</si>
  <si>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</si>
  <si>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</si>
  <si>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</si>
  <si>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</si>
  <si>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</si>
  <si>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</si>
  <si>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</si>
  <si>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</si>
  <si>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</si>
  <si>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</si>
  <si>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</si>
  <si>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</si>
  <si>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</si>
  <si>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</si>
  <si>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</si>
  <si>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</si>
  <si>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</si>
  <si>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</si>
  <si>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</si>
  <si>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</si>
  <si>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</si>
  <si>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</si>
  <si>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</si>
  <si>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</si>
  <si>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</si>
  <si>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</si>
  <si>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</si>
  <si>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</si>
  <si>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</si>
  <si>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</si>
  <si>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</si>
  <si>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</si>
  <si>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</si>
  <si>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</si>
  <si>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</si>
  <si>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</si>
  <si>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</si>
  <si>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</si>
  <si>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</si>
  <si>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</si>
  <si>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</si>
  <si>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</si>
  <si>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</si>
  <si>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</si>
  <si>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</si>
  <si>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</si>
  <si>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</si>
  <si>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</si>
  <si>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</si>
  <si>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</si>
  <si>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</si>
  <si>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</si>
  <si>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</si>
  <si>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</si>
  <si>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</si>
  <si>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</si>
  <si>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</si>
  <si>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</si>
  <si>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</si>
  <si>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</si>
  <si>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</si>
  <si>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</si>
  <si>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</si>
  <si>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</si>
  <si>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</si>
  <si>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</si>
  <si>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</si>
  <si>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</si>
  <si>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</si>
  <si>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</si>
  <si>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</si>
  <si>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</si>
  <si>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</si>
  <si>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</si>
  <si>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</si>
  <si>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</si>
  <si>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</si>
  <si>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</si>
  <si>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</si>
  <si>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</si>
  <si>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</si>
  <si>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</si>
  <si>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</si>
  <si>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</si>
  <si>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</si>
  <si>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</si>
  <si>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</si>
  <si>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</si>
  <si>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</si>
  <si>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</si>
  <si>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</si>
  <si>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</si>
  <si>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</si>
  <si>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</si>
  <si>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</si>
  <si>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</si>
  <si>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</si>
  <si>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</si>
  <si>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</si>
  <si>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</si>
  <si>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</si>
  <si>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</si>
  <si>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</si>
  <si>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</si>
  <si>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</si>
  <si>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</si>
  <si>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</si>
  <si>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</si>
  <si>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</si>
  <si>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</si>
  <si>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</si>
  <si>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</si>
  <si>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</si>
  <si>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</si>
  <si>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</si>
  <si>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</si>
  <si>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</si>
  <si>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</si>
  <si>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</si>
  <si>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</si>
  <si>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</si>
  <si>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</si>
  <si>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</si>
  <si>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</si>
  <si>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</si>
  <si>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</si>
  <si>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</si>
  <si>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</si>
  <si>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</si>
  <si>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</si>
  <si>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</si>
  <si>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</si>
  <si>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</si>
  <si>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</si>
  <si>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</si>
  <si>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</si>
  <si>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</si>
  <si>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</si>
  <si>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</si>
  <si>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</si>
  <si>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</si>
  <si>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</si>
  <si>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</si>
  <si>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</si>
  <si>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</si>
  <si>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</si>
  <si>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</si>
  <si>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</si>
  <si>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</si>
  <si>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</si>
  <si>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</si>
  <si>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</si>
  <si>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</si>
  <si>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</si>
  <si>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</si>
  <si>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</si>
  <si>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</si>
  <si>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</si>
  <si>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</si>
  <si>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</si>
  <si>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</si>
  <si>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</si>
  <si>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</si>
  <si>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</si>
  <si>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</si>
  <si>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</si>
  <si>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</si>
  <si>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</si>
  <si>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</si>
  <si>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</si>
  <si>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</si>
  <si>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</si>
  <si>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</si>
  <si>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</si>
  <si>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</si>
  <si>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</si>
  <si>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</si>
  <si>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</si>
  <si>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</si>
  <si>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</si>
  <si>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</si>
  <si>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</si>
  <si>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</si>
  <si>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</si>
  <si>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</si>
  <si>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</si>
  <si>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</si>
  <si>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</si>
  <si>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</si>
  <si>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</si>
  <si>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</si>
  <si>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</si>
  <si>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</si>
  <si>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</si>
  <si>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</si>
  <si>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</si>
  <si>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</si>
  <si>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</si>
  <si>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</si>
  <si>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</si>
  <si>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</si>
  <si>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</si>
  <si>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</si>
  <si>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</si>
  <si>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</si>
  <si>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</si>
  <si>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</si>
  <si>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</si>
  <si>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</si>
  <si>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</si>
  <si>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</si>
  <si>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</si>
  <si>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</si>
  <si>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</si>
  <si>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</si>
  <si>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</si>
  <si>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</si>
  <si>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</si>
  <si>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</si>
  <si>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</si>
  <si>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</si>
  <si>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</si>
  <si>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</si>
  <si>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</si>
  <si>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</si>
  <si>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</si>
  <si>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</si>
  <si>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</si>
  <si>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</si>
  <si>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</si>
  <si>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</si>
  <si>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</si>
  <si>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</si>
  <si>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</si>
  <si>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</si>
  <si>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</si>
  <si>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</si>
  <si>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</si>
  <si>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</si>
  <si>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</si>
  <si>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</si>
  <si>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</si>
  <si>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</si>
  <si>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</si>
  <si>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</si>
  <si>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</si>
  <si>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</si>
  <si>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</si>
  <si>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</si>
  <si>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</si>
  <si>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</si>
  <si>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</si>
  <si>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</si>
  <si>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</si>
  <si>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</si>
  <si>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</si>
  <si>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</si>
  <si>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</si>
  <si>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</si>
  <si>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</si>
  <si>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</si>
  <si>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</si>
  <si>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</si>
  <si>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</si>
  <si>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</si>
  <si>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</si>
  <si>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</si>
  <si>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</si>
  <si>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</si>
  <si>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</si>
  <si>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</si>
  <si>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</si>
  <si>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</si>
  <si>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</si>
  <si>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</si>
  <si>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</si>
  <si>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</si>
  <si>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</si>
  <si>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</si>
  <si>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</si>
  <si>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</si>
  <si>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</si>
  <si>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</si>
  <si>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</si>
  <si>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</si>
  <si>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</si>
  <si>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</si>
  <si>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</si>
  <si>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</si>
  <si>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</si>
  <si>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</si>
  <si>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</si>
  <si>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</si>
  <si>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</si>
  <si>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</si>
  <si>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</si>
  <si>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</si>
  <si>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</si>
  <si>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</si>
  <si>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</si>
  <si>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</si>
  <si>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</si>
  <si>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</si>
  <si>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</si>
  <si>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</si>
  <si>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</si>
  <si>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</si>
  <si>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</si>
  <si>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</si>
  <si>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</si>
  <si>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</si>
  <si>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</si>
  <si>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</si>
  <si>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</si>
  <si>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</si>
  <si>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</si>
  <si>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</si>
  <si>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</si>
  <si>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</si>
  <si>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</si>
  <si>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</si>
  <si>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</si>
  <si>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</si>
  <si>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</si>
  <si>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</si>
  <si>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</si>
  <si>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</si>
  <si>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</si>
  <si>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</si>
  <si>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</si>
  <si>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</si>
  <si>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</si>
  <si>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</si>
  <si>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</si>
  <si>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</si>
  <si>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</si>
  <si>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</si>
  <si>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</si>
  <si>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</si>
  <si>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</si>
  <si>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</si>
  <si>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</si>
  <si>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</si>
  <si>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</si>
  <si>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</si>
  <si>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</si>
  <si>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</si>
  <si>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</si>
  <si>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</si>
  <si>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</si>
  <si>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</si>
  <si>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</si>
  <si>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</si>
  <si>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</si>
  <si>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</si>
  <si>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</si>
  <si>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</si>
  <si>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</si>
  <si>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</si>
  <si>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</si>
  <si>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</si>
  <si>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</si>
  <si>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</si>
  <si>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</si>
  <si>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</si>
  <si>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</si>
  <si>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</si>
  <si>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</si>
  <si>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</si>
  <si>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</si>
  <si>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</si>
  <si>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</si>
  <si>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</si>
  <si>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</si>
  <si>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</si>
  <si>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</si>
  <si>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</si>
  <si>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</si>
  <si>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</si>
  <si>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</si>
  <si>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</si>
  <si>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</si>
  <si>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</si>
  <si>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</si>
  <si>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</si>
  <si>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</si>
  <si>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</si>
  <si>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</si>
  <si>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</si>
  <si>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</si>
  <si>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</si>
  <si>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</si>
  <si>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</si>
  <si>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</si>
  <si>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</si>
  <si>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</si>
  <si>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</si>
  <si>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</si>
  <si>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</si>
  <si>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</si>
  <si>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</si>
  <si>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</si>
  <si>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</si>
  <si>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</si>
  <si>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</si>
  <si>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</si>
  <si>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</si>
  <si>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</si>
  <si>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</si>
  <si>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</si>
  <si>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</si>
  <si>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</si>
  <si>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</si>
  <si>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</si>
  <si>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</si>
  <si>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</si>
  <si>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</si>
  <si>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</si>
  <si>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</si>
  <si>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</si>
  <si>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</si>
  <si>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</si>
  <si>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</si>
  <si>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</si>
  <si>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</si>
  <si>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</si>
  <si>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</si>
  <si>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</si>
  <si>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</si>
  <si>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</si>
  <si>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</si>
  <si>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</si>
  <si>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</si>
  <si>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</si>
  <si>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</si>
  <si>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</si>
  <si>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</si>
  <si>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</si>
  <si>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</si>
  <si>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</si>
  <si>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</si>
  <si>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</si>
  <si>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</si>
  <si>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</si>
  <si>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</si>
  <si>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</si>
  <si>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</si>
  <si>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</si>
  <si>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</si>
  <si>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</si>
  <si>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</si>
  <si>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</si>
  <si>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</si>
  <si>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</si>
  <si>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</si>
  <si>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</si>
  <si>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</si>
  <si>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</si>
  <si>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</si>
  <si>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</si>
  <si>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</si>
  <si>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</si>
  <si>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</si>
  <si>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</si>
  <si>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</si>
  <si>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</si>
  <si>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</si>
  <si>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</si>
  <si>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</si>
  <si>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</si>
  <si>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</si>
  <si>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</si>
  <si>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</si>
  <si>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</si>
  <si>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</si>
  <si>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</si>
  <si>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</si>
  <si>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</si>
  <si>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</si>
  <si>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</si>
  <si>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</si>
  <si>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</si>
  <si>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</si>
  <si>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</si>
  <si>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</si>
  <si>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</si>
  <si>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</si>
  <si>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</si>
  <si>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</si>
  <si>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</si>
  <si>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</si>
  <si>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</si>
  <si>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</si>
  <si>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</si>
  <si>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</si>
  <si>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</si>
  <si>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</si>
  <si>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</si>
  <si>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</si>
  <si>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</si>
  <si>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</si>
  <si>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</si>
  <si>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</si>
  <si>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</si>
  <si>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</si>
  <si>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</si>
  <si>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</si>
  <si>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</si>
  <si>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</si>
  <si>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</si>
  <si>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</si>
  <si>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</si>
  <si>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</si>
  <si>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</si>
  <si>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</si>
  <si>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</si>
  <si>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</si>
  <si>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</si>
  <si>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</si>
  <si>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</si>
  <si>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</si>
  <si>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</si>
  <si>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</si>
  <si>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</si>
  <si>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</si>
  <si>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</si>
  <si>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</si>
  <si>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</si>
  <si>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</si>
  <si>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</si>
  <si>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</si>
  <si>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</si>
  <si>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</si>
  <si>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</si>
  <si>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</si>
  <si>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</si>
  <si>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</si>
  <si>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</si>
  <si>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</si>
  <si>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</si>
  <si>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</si>
  <si>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</si>
  <si>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</si>
  <si>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</si>
  <si>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</si>
  <si>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</si>
  <si>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</si>
  <si>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</si>
  <si>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</si>
  <si>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</si>
  <si>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</si>
  <si>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</si>
  <si>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</si>
  <si>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</si>
  <si>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</si>
  <si>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</si>
  <si>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</si>
  <si>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</si>
  <si>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</si>
  <si>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</si>
  <si>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</si>
  <si>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</si>
  <si>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</si>
  <si>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</si>
  <si>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</si>
  <si>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</si>
  <si>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</si>
  <si>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</si>
  <si>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</si>
  <si>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</si>
  <si>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</si>
  <si>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</si>
  <si>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</si>
  <si>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</si>
  <si>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</si>
  <si>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</si>
  <si>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</si>
  <si>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</si>
  <si>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</si>
  <si>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</si>
  <si>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</si>
  <si>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</si>
  <si>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</si>
  <si>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</si>
  <si>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</si>
  <si>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</si>
  <si>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</si>
  <si>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</si>
  <si>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</si>
  <si>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</si>
  <si>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</si>
  <si>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</si>
  <si>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</si>
  <si>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</si>
  <si>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</si>
  <si>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</si>
  <si>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</si>
  <si>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</si>
  <si>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</si>
  <si>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</si>
  <si>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</si>
  <si>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</si>
  <si>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</si>
  <si>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</si>
  <si>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</si>
  <si>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</si>
  <si>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</si>
  <si>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</si>
  <si>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</si>
  <si>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</si>
  <si>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</si>
  <si>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</si>
  <si>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</si>
  <si>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</si>
  <si>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</si>
  <si>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</si>
  <si>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</si>
  <si>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</si>
  <si>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</si>
  <si>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</si>
  <si>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</si>
  <si>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</si>
  <si>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</si>
  <si>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</si>
  <si>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</si>
  <si>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</si>
  <si>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</si>
  <si>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</si>
  <si>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</si>
  <si>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</si>
  <si>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</si>
  <si>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</si>
  <si>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</si>
  <si>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</si>
  <si>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</si>
  <si>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</si>
  <si>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</si>
  <si>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</si>
  <si>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</si>
  <si>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</si>
  <si>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</si>
  <si>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</si>
  <si>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</si>
  <si>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</si>
  <si>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</si>
  <si>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</si>
  <si>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</si>
  <si>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</si>
  <si>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</si>
  <si>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</si>
  <si>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</si>
  <si>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</si>
  <si>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</si>
  <si>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</si>
  <si>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</si>
  <si>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</si>
  <si>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</si>
  <si>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</si>
  <si>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</si>
  <si>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</si>
  <si>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</si>
  <si>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</si>
  <si>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</si>
  <si>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</si>
  <si>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</si>
  <si>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</si>
  <si>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</si>
  <si>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</si>
  <si>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</si>
  <si>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</si>
  <si>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</si>
  <si>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</si>
  <si>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</si>
  <si>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</si>
  <si>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</si>
  <si>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</si>
  <si>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</si>
  <si>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</si>
  <si>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</si>
  <si>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</si>
  <si>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</si>
  <si>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</si>
  <si>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</si>
  <si>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</si>
  <si>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</si>
  <si>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</si>
  <si>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</si>
  <si>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</si>
  <si>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</si>
  <si>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</si>
  <si>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</si>
  <si>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</si>
  <si>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</si>
  <si>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</si>
  <si>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</si>
  <si>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</si>
  <si>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</si>
  <si>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</si>
  <si>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</si>
  <si>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</si>
  <si>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</si>
  <si>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</si>
  <si>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</si>
  <si>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</si>
  <si>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</si>
  <si>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</si>
  <si>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</si>
  <si>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</si>
  <si>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</si>
  <si>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</si>
  <si>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</si>
  <si>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</si>
  <si>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</si>
  <si>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</si>
  <si>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</si>
  <si>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</si>
  <si>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</si>
  <si>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</si>
  <si>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</si>
  <si>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</si>
  <si>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</si>
  <si>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</si>
  <si>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</si>
  <si>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</si>
  <si>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</si>
  <si>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</si>
  <si>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</si>
  <si>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</si>
  <si>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</si>
  <si>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</si>
  <si>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</si>
  <si>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</si>
  <si>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</si>
  <si>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</si>
  <si>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</si>
  <si>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</si>
  <si>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</si>
  <si>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</si>
  <si>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</si>
  <si>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</si>
  <si>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</si>
  <si>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</si>
  <si>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</si>
  <si>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</si>
  <si>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</si>
  <si>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</si>
  <si>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</si>
  <si>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</si>
  <si>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</si>
  <si>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</si>
  <si>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</si>
  <si>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</si>
  <si>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</si>
  <si>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</si>
  <si>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</si>
  <si>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</si>
  <si>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</si>
  <si>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</si>
  <si>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</si>
  <si>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</si>
  <si>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</si>
  <si>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</si>
  <si>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</si>
  <si>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</si>
  <si>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</si>
  <si>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</si>
  <si>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</si>
  <si>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</si>
  <si>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</si>
  <si>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</si>
  <si>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</si>
  <si>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</si>
  <si>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</si>
  <si>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</si>
  <si>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</si>
  <si>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</si>
  <si>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</si>
  <si>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</si>
  <si>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</si>
  <si>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</si>
  <si>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</si>
  <si>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</si>
  <si>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</si>
  <si>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</si>
  <si>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</si>
  <si>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</si>
  <si>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</si>
  <si>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</si>
  <si>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</si>
  <si>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</si>
  <si>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</si>
  <si>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</si>
  <si>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</si>
  <si>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</si>
  <si>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</si>
  <si>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</si>
  <si>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</si>
  <si>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</si>
  <si>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</si>
  <si>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</si>
  <si>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</si>
  <si>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</si>
  <si>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</si>
  <si>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</si>
  <si>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</si>
  <si>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</si>
  <si>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</si>
  <si>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</si>
  <si>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</si>
  <si>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</si>
  <si>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</si>
  <si>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</si>
  <si>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</si>
  <si>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</si>
  <si>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</si>
  <si>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</si>
  <si>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</si>
  <si>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</si>
  <si>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</si>
  <si>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</si>
  <si>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</si>
  <si>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</si>
  <si>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</si>
  <si>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</si>
  <si>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</si>
  <si>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</si>
  <si>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</si>
  <si>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</si>
  <si>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</si>
  <si>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</si>
  <si>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</si>
  <si>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</si>
  <si>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</si>
  <si>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</si>
  <si>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</si>
  <si>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</si>
  <si>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</si>
  <si>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</si>
  <si>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</si>
  <si>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</si>
  <si>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</si>
  <si>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</si>
  <si>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</si>
  <si>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</si>
  <si>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</si>
  <si>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</si>
  <si>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</si>
  <si>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</si>
  <si>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</si>
  <si>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</si>
  <si>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</si>
  <si>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</si>
  <si>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</si>
  <si>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</si>
  <si>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</si>
  <si>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</si>
  <si>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</si>
  <si>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</si>
  <si>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</si>
  <si>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</si>
  <si>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</si>
  <si>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</si>
  <si>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</si>
  <si>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</si>
  <si>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</si>
  <si>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</si>
  <si>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</si>
  <si>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</si>
  <si>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</si>
  <si>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</si>
  <si>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</si>
  <si>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</si>
  <si>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</si>
  <si>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</si>
  <si>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</si>
  <si>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</si>
  <si>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</si>
  <si>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</si>
  <si>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</si>
  <si>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</si>
  <si>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</si>
  <si>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</si>
  <si>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</si>
  <si>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</si>
  <si>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</si>
  <si>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</si>
  <si>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</si>
  <si>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</si>
  <si>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</si>
  <si>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</si>
  <si>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</si>
  <si>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</si>
  <si>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</si>
  <si>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</si>
  <si>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</si>
  <si>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</si>
  <si>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</si>
  <si>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</si>
  <si>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</si>
  <si>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</si>
  <si>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</si>
  <si>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</si>
  <si>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</si>
  <si>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</si>
  <si>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</si>
  <si>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</si>
  <si>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</si>
  <si>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</si>
  <si>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</si>
  <si>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</si>
  <si>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</si>
  <si>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</si>
  <si>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</si>
  <si>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</si>
  <si>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</si>
  <si>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</si>
  <si>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</si>
  <si>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</si>
  <si>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</si>
  <si>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</si>
  <si>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</si>
  <si>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</si>
  <si>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</si>
  <si>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</si>
  <si>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</si>
  <si>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</si>
  <si>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</si>
  <si>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</si>
  <si>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</si>
  <si>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</si>
  <si>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</si>
  <si>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</si>
  <si>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</si>
  <si>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</si>
  <si>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</si>
  <si>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</si>
  <si>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</si>
  <si>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</si>
  <si>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</si>
  <si>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</si>
  <si>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</si>
  <si>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</si>
  <si>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</si>
  <si>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</si>
  <si>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</si>
  <si>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</si>
  <si>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</si>
  <si>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</si>
  <si>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</si>
  <si>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</si>
  <si>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</si>
  <si>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</si>
  <si>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</si>
  <si>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</si>
  <si>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</si>
  <si>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</si>
  <si>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</si>
  <si>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</si>
  <si>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</si>
  <si>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</si>
  <si>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</si>
  <si>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</si>
  <si>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</si>
  <si>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</si>
  <si>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</si>
  <si>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</si>
  <si>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</si>
  <si>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</si>
  <si>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</si>
  <si>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</si>
  <si>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</si>
  <si>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</si>
  <si>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</si>
  <si>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</si>
  <si>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</si>
  <si>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</si>
  <si>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</si>
  <si>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</si>
  <si>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</si>
  <si>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</si>
  <si>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</si>
  <si>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</si>
  <si>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</si>
  <si>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</si>
  <si>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</si>
  <si>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</si>
  <si>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</si>
  <si>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</si>
  <si>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</si>
  <si>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</si>
  <si>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</si>
  <si>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</si>
  <si>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</si>
  <si>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</si>
  <si>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</si>
  <si>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</si>
  <si>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</si>
  <si>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</si>
  <si>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</si>
  <si>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</si>
  <si>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</si>
  <si>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</si>
  <si>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</si>
  <si>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</si>
  <si>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</si>
  <si>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</si>
  <si>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</si>
  <si>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</si>
  <si>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</si>
  <si>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</si>
  <si>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</si>
  <si>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</si>
  <si>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</si>
  <si>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</si>
  <si>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</si>
  <si>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</si>
  <si>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</si>
  <si>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</si>
  <si>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</si>
  <si>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</si>
  <si>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</si>
  <si>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</si>
  <si>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</si>
  <si>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</si>
  <si>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</si>
  <si>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</si>
  <si>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</si>
  <si>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</si>
  <si>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</si>
  <si>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</si>
  <si>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</si>
  <si>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</si>
  <si>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</si>
  <si>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</si>
  <si>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</si>
  <si>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</si>
  <si>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</si>
  <si>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</si>
  <si>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</si>
  <si>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</si>
  <si>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</si>
  <si>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</si>
  <si>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</si>
  <si>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</si>
  <si>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</si>
  <si>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</si>
  <si>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</si>
  <si>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</si>
  <si>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</si>
  <si>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</si>
  <si>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</si>
  <si>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</si>
  <si>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</si>
  <si>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</si>
  <si>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</si>
  <si>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</si>
  <si>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</si>
  <si>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</si>
  <si>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</si>
  <si>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</si>
  <si>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</si>
  <si>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</si>
  <si>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</si>
  <si>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</si>
  <si>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</si>
  <si>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</si>
  <si>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</si>
  <si>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</si>
  <si>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</si>
  <si>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</si>
  <si>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</si>
  <si>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</si>
  <si>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</si>
  <si>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</si>
  <si>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</si>
  <si>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</si>
  <si>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</si>
  <si>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</si>
  <si>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</si>
  <si>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</si>
  <si>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</si>
  <si>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</si>
  <si>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</si>
  <si>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</si>
  <si>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</si>
  <si>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</si>
  <si>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</si>
  <si>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</si>
  <si>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</si>
  <si>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</si>
  <si>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</si>
  <si>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</si>
  <si>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</si>
  <si>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</si>
  <si>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</si>
  <si>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</si>
  <si>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</si>
  <si>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</si>
  <si>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</si>
  <si>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</si>
  <si>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</si>
  <si>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</si>
  <si>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</si>
  <si>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</si>
  <si>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</si>
  <si>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</si>
  <si>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</si>
  <si>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</si>
  <si>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</si>
  <si>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</si>
  <si>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</si>
  <si>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</si>
  <si>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</si>
  <si>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</si>
  <si>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</si>
  <si>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</si>
  <si>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</si>
  <si>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</si>
  <si>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</si>
  <si>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</si>
  <si>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</si>
  <si>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</si>
  <si>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</si>
  <si>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</si>
  <si>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</si>
  <si>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</si>
  <si>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</si>
  <si>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</si>
  <si>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</si>
  <si>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</si>
  <si>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</si>
  <si>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</si>
  <si>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</si>
  <si>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</si>
  <si>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</si>
  <si>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</si>
  <si>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</si>
  <si>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</si>
  <si>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</si>
  <si>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</si>
  <si>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</si>
  <si>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</si>
  <si>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</si>
  <si>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</si>
  <si>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</si>
  <si>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</si>
  <si>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</si>
  <si>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</si>
  <si>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</si>
  <si>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</si>
  <si>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</si>
  <si>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</si>
  <si>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</si>
  <si>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</si>
  <si>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</si>
  <si>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</si>
  <si>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</si>
  <si>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</si>
  <si>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</si>
  <si>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</si>
  <si>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</si>
  <si>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</si>
  <si>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</si>
  <si>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</si>
  <si>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</si>
  <si>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</si>
  <si>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</si>
  <si>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</si>
  <si>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</si>
  <si>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</si>
  <si>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</si>
  <si>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</si>
  <si>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</si>
  <si>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</si>
  <si>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</si>
  <si>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</si>
  <si>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</si>
  <si>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</si>
  <si>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</si>
  <si>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</si>
  <si>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</si>
  <si>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</si>
  <si>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</si>
  <si>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</si>
  <si>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</si>
  <si>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</si>
  <si>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</si>
  <si>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</si>
  <si>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</si>
  <si>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</si>
  <si>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</si>
  <si>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</si>
  <si>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</si>
  <si>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</si>
  <si>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</si>
  <si>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</si>
  <si>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</si>
  <si>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</si>
  <si>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</si>
  <si>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</si>
  <si>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</si>
  <si>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</si>
  <si>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</si>
  <si>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</si>
  <si>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</si>
  <si>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</si>
  <si>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</si>
  <si>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</si>
  <si>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</si>
  <si>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</si>
  <si>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</si>
  <si>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</si>
  <si>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</si>
  <si>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</si>
  <si>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</si>
  <si>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</si>
  <si>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</si>
  <si>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</si>
  <si>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</si>
  <si>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</si>
  <si>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</si>
  <si>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</si>
  <si>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</si>
  <si>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</si>
  <si>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</si>
  <si>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</si>
  <si>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</si>
  <si>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</si>
  <si>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</si>
  <si>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</si>
  <si>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</si>
  <si>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</si>
  <si>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</si>
  <si>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</si>
  <si>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</si>
  <si>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</si>
  <si>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</si>
  <si>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</si>
  <si>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</si>
  <si>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</si>
  <si>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</si>
  <si>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</si>
  <si>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</si>
  <si>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</si>
  <si>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</si>
  <si>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</si>
  <si>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</si>
  <si>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</si>
  <si>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</si>
  <si>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</si>
  <si>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</si>
  <si>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</si>
  <si>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</si>
  <si>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</si>
  <si>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</si>
  <si>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</si>
  <si>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</si>
  <si>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</si>
  <si>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</si>
  <si>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</si>
  <si>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</si>
  <si>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</si>
  <si>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</si>
  <si>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</si>
  <si>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</si>
  <si>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</si>
  <si>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</si>
  <si>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</si>
  <si>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</si>
  <si>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</si>
  <si>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</si>
  <si>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</si>
  <si>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</si>
  <si>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</si>
  <si>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</si>
  <si>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</si>
  <si>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</si>
  <si>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</si>
  <si>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</si>
  <si>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</si>
  <si>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</si>
  <si>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</si>
  <si>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</si>
  <si>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</si>
  <si>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</si>
  <si>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</si>
  <si>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</si>
  <si>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</si>
  <si>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</si>
  <si>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</si>
  <si>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</si>
  <si>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</si>
  <si>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</si>
  <si>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</si>
  <si>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</si>
  <si>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</si>
  <si>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</si>
  <si>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</si>
  <si>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</si>
  <si>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</si>
  <si>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</si>
  <si>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</si>
  <si>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</si>
  <si>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</si>
  <si>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</si>
  <si>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</si>
  <si>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</si>
  <si>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</si>
  <si>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</si>
  <si>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</si>
  <si>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</si>
  <si>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</si>
  <si>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</si>
  <si>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</si>
  <si>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</si>
  <si>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</si>
  <si>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</si>
  <si>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</si>
  <si>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</si>
  <si>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</si>
  <si>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</si>
  <si>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</si>
  <si>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</si>
  <si>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</si>
  <si>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</si>
  <si>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</si>
  <si>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</si>
  <si>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</si>
  <si>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</si>
  <si>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</si>
  <si>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</si>
  <si>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</si>
  <si>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</si>
  <si>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</si>
  <si>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</si>
  <si>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</si>
  <si>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</si>
  <si>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</si>
  <si>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</si>
  <si>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</si>
  <si>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</si>
  <si>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</si>
  <si>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</si>
  <si>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</si>
  <si>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</si>
  <si>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</si>
  <si>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</si>
  <si>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</si>
  <si>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</si>
  <si>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</si>
  <si>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</si>
  <si>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</si>
  <si>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</si>
  <si>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</si>
  <si>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</si>
  <si>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</si>
  <si>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</si>
  <si>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</si>
  <si>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</si>
  <si>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</si>
  <si>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</si>
  <si>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</si>
  <si>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</si>
  <si>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</si>
  <si>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</si>
  <si>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</si>
  <si>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</si>
  <si>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</si>
  <si>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</si>
  <si>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</si>
  <si>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</si>
  <si>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</si>
  <si>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</si>
  <si>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</si>
  <si>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</si>
  <si>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</si>
  <si>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</si>
  <si>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</si>
  <si>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</si>
  <si>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</si>
  <si>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</si>
  <si>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</si>
  <si>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</si>
  <si>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</si>
  <si>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</si>
  <si>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</si>
  <si>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</si>
  <si>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</si>
  <si>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</si>
  <si>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</si>
  <si>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</si>
  <si>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</si>
  <si>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</si>
  <si>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</si>
  <si>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</si>
  <si>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</si>
  <si>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</si>
  <si>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</si>
  <si>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</si>
  <si>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</si>
  <si>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</si>
  <si>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</si>
  <si>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</si>
  <si>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</si>
  <si>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</si>
  <si>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</si>
  <si>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</si>
  <si>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</si>
  <si>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</si>
  <si>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</si>
  <si>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</si>
  <si>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</si>
  <si>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</si>
  <si>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</si>
  <si>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</si>
  <si>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</si>
  <si>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</si>
  <si>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</si>
  <si>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</si>
  <si>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</si>
  <si>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</si>
  <si>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</si>
  <si>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</si>
  <si>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</si>
  <si>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</si>
  <si>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</si>
  <si>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</si>
  <si>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</si>
  <si>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</si>
  <si>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</si>
  <si>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</si>
  <si>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</si>
  <si>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</si>
  <si>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</si>
  <si>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</si>
  <si>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</si>
  <si>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</si>
  <si>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</si>
  <si>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</si>
  <si>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</si>
  <si>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</si>
  <si>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</si>
  <si>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</si>
  <si>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</si>
  <si>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</si>
  <si>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</si>
  <si>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</si>
  <si>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</si>
  <si>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</si>
  <si>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</si>
  <si>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</si>
  <si>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</si>
  <si>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</si>
  <si>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</si>
  <si>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</si>
  <si>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</si>
  <si>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</si>
  <si>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</si>
  <si>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</si>
  <si>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</si>
  <si>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</si>
  <si>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</si>
  <si>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</si>
  <si>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</si>
  <si>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</si>
  <si>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</si>
  <si>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</si>
  <si>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</si>
  <si>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</si>
  <si>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</si>
  <si>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</si>
  <si>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</si>
  <si>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</si>
  <si>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</si>
  <si>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</si>
  <si>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</si>
  <si>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</si>
  <si>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</si>
  <si>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</si>
  <si>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</si>
  <si>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</si>
  <si>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</si>
  <si>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</si>
  <si>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</si>
  <si>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</si>
  <si>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</si>
  <si>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</si>
  <si>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</si>
  <si>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</si>
  <si>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</si>
  <si>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</si>
  <si>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</si>
  <si>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</si>
  <si>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</si>
  <si>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</si>
  <si>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</si>
  <si>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</si>
  <si>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</si>
  <si>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</si>
  <si>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</si>
  <si>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</si>
  <si>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</si>
  <si>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</si>
  <si>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</si>
  <si>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</si>
  <si>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</si>
  <si>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</si>
  <si>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</si>
  <si>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</si>
  <si>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</si>
  <si>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</si>
  <si>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</si>
  <si>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</si>
  <si>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</si>
  <si>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</si>
  <si>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</si>
  <si>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</si>
  <si>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</si>
  <si>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</si>
  <si>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</si>
  <si>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</si>
  <si>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</si>
  <si>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</si>
  <si>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</si>
  <si>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</si>
  <si>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</si>
  <si>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</si>
  <si>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</si>
  <si>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</si>
  <si>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</si>
  <si>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</si>
  <si>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</si>
  <si>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</si>
  <si>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</si>
  <si>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</si>
  <si>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</si>
  <si>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</si>
  <si>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</si>
  <si>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</si>
  <si>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</si>
  <si>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</si>
  <si>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</si>
  <si>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</si>
  <si>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</si>
  <si>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</si>
  <si>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</si>
  <si>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</si>
  <si>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</si>
  <si>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</si>
  <si>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</si>
  <si>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</si>
  <si>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</si>
  <si>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</si>
  <si>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</si>
  <si>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</si>
  <si>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</si>
  <si>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</si>
  <si>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</si>
  <si>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</si>
  <si>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</si>
  <si>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</si>
  <si>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</si>
  <si>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</si>
  <si>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</si>
  <si>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</si>
  <si>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</si>
  <si>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</si>
  <si>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</si>
  <si>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</si>
  <si>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</si>
  <si>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</si>
  <si>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</si>
  <si>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</si>
  <si>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</si>
  <si>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</si>
  <si>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</si>
  <si>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</si>
  <si>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</si>
  <si>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</si>
  <si>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</si>
  <si>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</si>
  <si>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</si>
  <si>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</si>
  <si>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</si>
  <si>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</si>
  <si>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</si>
  <si>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</si>
  <si>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</si>
  <si>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</si>
  <si>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</si>
  <si>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</si>
  <si>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</si>
  <si>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</si>
  <si>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</si>
  <si>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</si>
  <si>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</si>
  <si>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</si>
  <si>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</si>
  <si>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</si>
  <si>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</si>
  <si>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</si>
  <si>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</si>
  <si>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</si>
  <si>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</si>
  <si>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</si>
  <si>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</si>
  <si>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</si>
  <si>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</si>
  <si>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</si>
  <si>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</si>
  <si>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</si>
  <si>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</si>
  <si>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</si>
  <si>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</si>
  <si>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</si>
  <si>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</si>
  <si>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</si>
  <si>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</si>
  <si>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</si>
  <si>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</si>
  <si>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</si>
  <si>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</si>
  <si>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</si>
  <si>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</si>
  <si>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</si>
  <si>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</si>
  <si>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</si>
  <si>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</si>
  <si>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</si>
  <si>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</si>
  <si>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</si>
  <si>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</si>
  <si>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</si>
  <si>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</si>
  <si>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</si>
  <si>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</si>
  <si>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</si>
  <si>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</si>
  <si>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</si>
  <si>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</si>
  <si>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</si>
  <si>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</si>
  <si>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</si>
  <si>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</si>
  <si>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</si>
  <si>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</si>
  <si>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</si>
  <si>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</si>
  <si>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</si>
  <si>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</si>
  <si>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</si>
  <si>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</si>
  <si>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</si>
  <si>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</si>
  <si>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</si>
  <si>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</si>
  <si>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</si>
  <si>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</si>
  <si>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</si>
  <si>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</si>
  <si>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</si>
  <si>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</si>
  <si>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</si>
  <si>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</si>
  <si>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</si>
  <si>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</si>
  <si>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</si>
  <si>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</si>
  <si>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</si>
  <si>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</si>
  <si>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</si>
  <si>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</si>
  <si>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</si>
  <si>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</si>
  <si>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</si>
  <si>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</si>
  <si>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</si>
  <si>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</si>
  <si>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</si>
  <si>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</si>
  <si>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</si>
  <si>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</si>
  <si>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</si>
  <si>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</si>
  <si>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</si>
  <si>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</si>
  <si>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</si>
  <si>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</si>
  <si>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</si>
  <si>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</si>
  <si>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</si>
  <si>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</si>
  <si>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</si>
  <si>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</si>
  <si>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</si>
  <si>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</si>
  <si>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</si>
  <si>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</si>
  <si>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</si>
  <si>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</si>
  <si>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</si>
  <si>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</si>
  <si>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</si>
  <si>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</si>
  <si>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</si>
  <si>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</si>
  <si>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</si>
  <si>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</si>
  <si>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</si>
  <si>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</si>
  <si>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</si>
  <si>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</si>
  <si>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</si>
  <si>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</si>
  <si>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</si>
  <si>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</si>
  <si>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</si>
  <si>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</si>
  <si>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</si>
  <si>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</si>
  <si>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</si>
  <si>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</si>
  <si>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</si>
  <si>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</si>
  <si>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</si>
  <si>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</si>
  <si>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</si>
  <si>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</si>
  <si>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</si>
  <si>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</si>
  <si>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</si>
  <si>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</si>
  <si>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</si>
  <si>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</si>
  <si>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</si>
  <si>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</si>
  <si>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</si>
  <si>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</si>
  <si>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</si>
  <si>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</si>
  <si>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</si>
  <si>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</si>
  <si>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</si>
  <si>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</si>
  <si>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</si>
  <si>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</si>
  <si>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</si>
  <si>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</si>
  <si>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</si>
  <si>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</si>
  <si>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</si>
  <si>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</si>
  <si>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</si>
  <si>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</si>
  <si>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</si>
  <si>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</si>
  <si>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</si>
  <si>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</si>
  <si>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</si>
  <si>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</si>
  <si>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</si>
  <si>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</si>
  <si>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</si>
  <si>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</si>
  <si>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</si>
  <si>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</si>
  <si>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</si>
  <si>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</si>
  <si>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</si>
  <si>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</si>
  <si>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</si>
  <si>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</si>
  <si>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</si>
  <si>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</si>
  <si>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</si>
  <si>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</si>
  <si>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</si>
  <si>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</si>
  <si>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</si>
  <si>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</si>
  <si>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</si>
  <si>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</si>
  <si>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</si>
  <si>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</si>
  <si>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</si>
  <si>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</si>
  <si>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</si>
  <si>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</si>
  <si>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</si>
  <si>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</si>
  <si>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</si>
  <si>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</si>
  <si>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</si>
  <si>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</si>
  <si>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</si>
  <si>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</si>
  <si>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</si>
  <si>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</si>
  <si>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</si>
  <si>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</si>
  <si>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</si>
  <si>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</si>
  <si>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</si>
  <si>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</si>
  <si>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</si>
  <si>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</si>
  <si>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</si>
  <si>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</si>
  <si>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</si>
  <si>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</si>
  <si>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</si>
  <si>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</si>
  <si>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</si>
  <si>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</si>
  <si>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</si>
  <si>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</si>
  <si>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</si>
  <si>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</si>
  <si>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</si>
  <si>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</si>
  <si>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</si>
  <si>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</si>
  <si>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</si>
  <si>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</si>
  <si>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</si>
  <si>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</si>
  <si>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</si>
  <si>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</si>
  <si>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</si>
  <si>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</si>
  <si>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</si>
  <si>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</si>
  <si>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</si>
  <si>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</si>
  <si>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</si>
  <si>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</si>
  <si>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</si>
  <si>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</si>
  <si>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</si>
  <si>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</si>
  <si>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</si>
  <si>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</si>
  <si>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</si>
  <si>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</si>
  <si>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</si>
  <si>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</si>
  <si>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</si>
  <si>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</si>
  <si>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</si>
  <si>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</si>
  <si>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</si>
  <si>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</si>
  <si>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</si>
  <si>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</si>
  <si>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</si>
  <si>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</si>
  <si>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</si>
  <si>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</si>
  <si>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</si>
  <si>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</si>
  <si>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</si>
  <si>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</si>
  <si>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</si>
  <si>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</si>
  <si>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</si>
  <si>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</si>
  <si>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</si>
  <si>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</si>
  <si>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</si>
  <si>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</si>
  <si>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</si>
  <si>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</si>
  <si>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</si>
  <si>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</si>
  <si>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</si>
  <si>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</si>
  <si>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</si>
  <si>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</si>
  <si>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</si>
  <si>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</si>
  <si>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</si>
  <si>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</si>
  <si>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</si>
  <si>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</si>
  <si>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</si>
  <si>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</si>
  <si>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</si>
  <si>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</si>
  <si>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</si>
  <si>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</si>
  <si>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</si>
  <si>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</si>
  <si>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</si>
  <si>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</si>
  <si>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</si>
  <si>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</si>
  <si>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</si>
  <si>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</si>
  <si>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</si>
  <si>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</si>
  <si>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</si>
  <si>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</si>
  <si>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</si>
  <si>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</si>
  <si>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</si>
  <si>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</si>
  <si>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</si>
  <si>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</si>
  <si>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</si>
  <si>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</si>
  <si>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</si>
  <si>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</si>
  <si>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</si>
  <si>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</si>
  <si>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</si>
  <si>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</si>
  <si>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</si>
  <si>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</si>
  <si>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</si>
  <si>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</si>
  <si>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</si>
  <si>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</si>
  <si>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</si>
  <si>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</si>
  <si>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</si>
  <si>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</si>
  <si>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</si>
  <si>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</si>
  <si>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</si>
  <si>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</si>
  <si>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</si>
  <si>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</si>
  <si>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</si>
  <si>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</si>
  <si>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</si>
  <si>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</si>
  <si>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</si>
  <si>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</si>
  <si>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</si>
  <si>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</si>
  <si>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</si>
  <si>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</si>
  <si>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</si>
  <si>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</si>
  <si>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</si>
  <si>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</si>
  <si>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</si>
  <si>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</si>
  <si>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</si>
  <si>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</si>
  <si>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</si>
  <si>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</si>
  <si>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</si>
  <si>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</si>
  <si>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</si>
  <si>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</si>
  <si>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</si>
  <si>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</si>
  <si>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</si>
  <si>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</si>
  <si>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</si>
  <si>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</si>
  <si>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</si>
  <si>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</si>
  <si>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</si>
  <si>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</si>
  <si>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</si>
  <si>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</si>
  <si>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</si>
  <si>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</si>
  <si>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</si>
  <si>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</si>
  <si>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</si>
  <si>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</si>
  <si>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</si>
  <si>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</si>
  <si>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</si>
  <si>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</si>
  <si>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</si>
  <si>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</si>
  <si>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</si>
  <si>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</si>
  <si>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</si>
  <si>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</si>
  <si>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</si>
  <si>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</si>
  <si>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</si>
  <si>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</si>
  <si>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</si>
  <si>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</si>
  <si>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</si>
  <si>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</si>
  <si>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</si>
  <si>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</si>
  <si>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</si>
  <si>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</si>
  <si>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</si>
  <si>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</si>
  <si>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</si>
  <si>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</si>
  <si>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</si>
  <si>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</si>
  <si>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</si>
  <si>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</si>
  <si>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</si>
  <si>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</si>
  <si>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</si>
  <si>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</si>
  <si>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</si>
  <si>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</si>
  <si>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</si>
  <si>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</si>
  <si>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</si>
  <si>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</si>
  <si>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</si>
  <si>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</si>
  <si>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</si>
  <si>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</si>
  <si>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</si>
  <si>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</si>
  <si>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</si>
  <si>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</si>
  <si>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</si>
  <si>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</si>
  <si>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</si>
  <si>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</si>
  <si>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</si>
  <si>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</si>
  <si>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</si>
  <si>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</si>
  <si>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</si>
  <si>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</si>
  <si>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</si>
  <si>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</si>
  <si>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</si>
  <si>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</si>
  <si>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</si>
  <si>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</si>
  <si>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</si>
  <si>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</si>
  <si>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</si>
  <si>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</si>
  <si>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</si>
  <si>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</si>
  <si>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</si>
  <si>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</si>
  <si>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</si>
  <si>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</si>
  <si>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</si>
  <si>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</si>
  <si>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</si>
  <si>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</si>
  <si>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</si>
  <si>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</si>
  <si>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</si>
  <si>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</si>
  <si>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</si>
  <si>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</si>
  <si>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</si>
  <si>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</si>
  <si>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</si>
  <si>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</si>
  <si>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</si>
  <si>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</si>
  <si>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</si>
  <si>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</si>
  <si>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</si>
  <si>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</si>
  <si>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</si>
  <si>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</si>
  <si>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</si>
  <si>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</si>
  <si>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</si>
  <si>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</si>
  <si>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</si>
  <si>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</si>
  <si>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</si>
  <si>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</si>
  <si>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</si>
  <si>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</si>
  <si>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</si>
  <si>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</si>
  <si>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</si>
  <si>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</si>
  <si>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</si>
  <si>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</si>
  <si>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</si>
  <si>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</si>
  <si>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</si>
  <si>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</si>
  <si>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</si>
  <si>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</si>
  <si>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</si>
  <si>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</si>
  <si>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</si>
  <si>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</si>
  <si>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</si>
  <si>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</si>
  <si>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</si>
  <si>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</si>
  <si>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</si>
  <si>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</si>
  <si>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</si>
  <si>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</si>
  <si>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</si>
  <si>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</si>
  <si>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</si>
  <si>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</si>
  <si>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</si>
  <si>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</si>
  <si>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</si>
  <si>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</si>
  <si>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</si>
  <si>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</si>
  <si>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</si>
  <si>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</si>
  <si>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</si>
  <si>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</si>
  <si>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</si>
  <si>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</si>
  <si>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</si>
  <si>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</si>
  <si>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</si>
  <si>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</si>
  <si>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</si>
  <si>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</si>
  <si>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</si>
  <si>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</si>
  <si>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</si>
  <si>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</si>
  <si>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</si>
  <si>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</si>
  <si>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</si>
  <si>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</si>
  <si>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</si>
  <si>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</si>
  <si>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</si>
  <si>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</si>
  <si>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</si>
  <si>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</si>
  <si>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</si>
  <si>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</si>
  <si>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</si>
  <si>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</si>
  <si>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</si>
  <si>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</si>
  <si>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</si>
  <si>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</si>
  <si>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</si>
  <si>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</si>
  <si>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</si>
  <si>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</si>
  <si>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</si>
  <si>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</si>
  <si>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</si>
  <si>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</si>
  <si>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</si>
  <si>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</si>
  <si>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</si>
  <si>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</si>
  <si>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</si>
  <si>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</si>
  <si>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</si>
  <si>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</si>
  <si>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</si>
  <si>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</si>
  <si>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</si>
  <si>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</si>
  <si>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</si>
  <si>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</si>
  <si>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</si>
  <si>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</si>
  <si>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</si>
  <si>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</si>
  <si>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</si>
  <si>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</si>
  <si>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</si>
  <si>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</si>
  <si>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</si>
  <si>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</si>
  <si>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</si>
  <si>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</si>
  <si>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</si>
  <si>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</si>
  <si>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</si>
  <si>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</si>
  <si>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</si>
  <si>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</si>
  <si>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</si>
  <si>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</si>
  <si>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</si>
  <si>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</si>
  <si>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</si>
  <si>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</si>
  <si>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</si>
  <si>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</si>
  <si>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</si>
  <si>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</si>
  <si>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</si>
  <si>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</si>
  <si>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</si>
  <si>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</si>
  <si>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</si>
  <si>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</si>
  <si>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</si>
  <si>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</si>
  <si>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</si>
  <si>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</si>
  <si>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</si>
  <si>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</si>
  <si>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</si>
  <si>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</si>
  <si>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</si>
  <si>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</si>
  <si>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</si>
  <si>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</si>
  <si>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</si>
  <si>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</si>
  <si>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</si>
  <si>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</si>
  <si>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</si>
  <si>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</si>
  <si>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</si>
  <si>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</si>
  <si>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</si>
  <si>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</si>
  <si>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</si>
  <si>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</si>
  <si>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</si>
  <si>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</si>
  <si>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</si>
  <si>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</si>
  <si>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</si>
  <si>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</si>
  <si>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</si>
  <si>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</si>
  <si>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</si>
  <si>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</si>
  <si>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</si>
  <si>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</si>
  <si>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</si>
  <si>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</si>
  <si>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</si>
  <si>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</si>
  <si>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</si>
  <si>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</si>
  <si>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</si>
  <si>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</si>
  <si>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</si>
  <si>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</si>
  <si>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</si>
  <si>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</si>
  <si>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</si>
  <si>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</si>
  <si>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</si>
  <si>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</si>
  <si>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</si>
  <si>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</si>
  <si>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</si>
  <si>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</si>
  <si>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</si>
  <si>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</si>
  <si>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</si>
  <si>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</si>
  <si>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</si>
  <si>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</si>
  <si>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</si>
  <si>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</si>
  <si>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</si>
  <si>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</si>
  <si>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</si>
  <si>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</si>
  <si>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</si>
  <si>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</si>
  <si>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</si>
  <si>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</si>
  <si>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</si>
  <si>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</si>
  <si>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</si>
  <si>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</si>
  <si>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</si>
  <si>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</si>
  <si>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</si>
  <si>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</si>
  <si>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</si>
  <si>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</si>
  <si>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</si>
  <si>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</si>
  <si>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</si>
  <si>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</si>
  <si>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</si>
  <si>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</si>
  <si>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</si>
  <si>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</si>
  <si>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</si>
  <si>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</si>
  <si>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</si>
  <si>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</si>
  <si>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</si>
  <si>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</si>
  <si>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</si>
  <si>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</si>
  <si>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</si>
  <si>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</si>
  <si>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</si>
  <si>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</si>
  <si>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</si>
  <si>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</si>
  <si>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</si>
  <si>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</si>
  <si>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</si>
  <si>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</si>
  <si>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</si>
  <si>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</si>
  <si>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</si>
  <si>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</si>
  <si>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</si>
  <si>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</si>
  <si>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</si>
  <si>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</si>
  <si>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</si>
  <si>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</si>
  <si>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</si>
  <si>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</si>
  <si>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</si>
  <si>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</si>
  <si>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</si>
  <si>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</si>
  <si>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</si>
  <si>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</si>
  <si>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</si>
  <si>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</si>
  <si>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</si>
  <si>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</si>
  <si>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</si>
  <si>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</si>
  <si>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</si>
  <si>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</si>
  <si>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</si>
  <si>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</si>
  <si>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</si>
  <si>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</si>
  <si>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</si>
  <si>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</si>
  <si>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</si>
  <si>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</si>
  <si>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</si>
  <si>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</si>
  <si>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</si>
  <si>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</si>
  <si>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</si>
  <si>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</si>
  <si>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</si>
  <si>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</si>
  <si>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</si>
  <si>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</si>
  <si>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</si>
  <si>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</si>
  <si>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</si>
  <si>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</si>
  <si>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</si>
  <si>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</si>
  <si>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</si>
  <si>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</si>
  <si>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</si>
  <si>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</si>
  <si>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</si>
  <si>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</si>
  <si>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</si>
  <si>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</si>
  <si>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</si>
  <si>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</si>
  <si>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</si>
  <si>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</si>
  <si>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</si>
  <si>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</si>
  <si>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</si>
  <si>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</si>
  <si>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</si>
  <si>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</si>
  <si>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</si>
  <si>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</si>
  <si>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</si>
  <si>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</si>
  <si>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</si>
  <si>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</si>
  <si>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</si>
  <si>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</si>
  <si>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</si>
  <si>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</si>
  <si>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</si>
  <si>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</si>
  <si>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</si>
  <si>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</si>
  <si>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</si>
  <si>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</si>
  <si>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</si>
  <si>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</si>
  <si>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</si>
  <si>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</si>
  <si>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</si>
  <si>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</si>
  <si>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</si>
  <si>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</si>
  <si>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</si>
  <si>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</si>
  <si>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</si>
  <si>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</si>
  <si>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</si>
  <si>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</si>
  <si>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</si>
  <si>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</si>
  <si>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</si>
  <si>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</si>
  <si>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</si>
  <si>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</si>
  <si>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</si>
  <si>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</si>
  <si>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</si>
  <si>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</si>
  <si>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</si>
  <si>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</si>
  <si>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</si>
  <si>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</si>
  <si>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</si>
  <si>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</si>
  <si>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</si>
  <si>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</si>
  <si>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</si>
  <si>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</si>
  <si>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</si>
  <si>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</si>
  <si>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</si>
  <si>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</si>
  <si>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</si>
  <si>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</si>
  <si>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</si>
  <si>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</si>
  <si>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</si>
  <si>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</si>
  <si>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</si>
  <si>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</si>
  <si>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</si>
  <si>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</si>
  <si>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</si>
  <si>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</si>
  <si>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</si>
  <si>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</si>
  <si>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</si>
  <si>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</si>
  <si>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</si>
  <si>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</si>
  <si>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</si>
  <si>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</si>
  <si>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</si>
  <si>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</si>
  <si>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</si>
  <si>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</si>
  <si>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</si>
  <si>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</si>
  <si>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</si>
  <si>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</si>
  <si>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</si>
  <si>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</si>
  <si>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</si>
  <si>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</si>
  <si>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</si>
  <si>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</si>
  <si>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</si>
  <si>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</si>
  <si>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</si>
  <si>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</si>
  <si>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</si>
  <si>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</si>
  <si>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</si>
  <si>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</si>
  <si>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</si>
  <si>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</si>
  <si>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</si>
  <si>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</si>
  <si>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</si>
  <si>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</si>
  <si>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</si>
  <si>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</si>
  <si>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</si>
  <si>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</si>
  <si>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</si>
  <si>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</si>
  <si>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</si>
  <si>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</si>
  <si>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</si>
  <si>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</si>
  <si>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</si>
  <si>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</si>
  <si>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</si>
  <si>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</si>
  <si>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</si>
  <si>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</si>
  <si>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</si>
  <si>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</si>
  <si>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</si>
  <si>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</si>
  <si>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</si>
  <si>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</si>
  <si>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</si>
  <si>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</si>
  <si>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</si>
  <si>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</si>
  <si>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</si>
  <si>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</si>
  <si>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</si>
  <si>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</si>
  <si>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</si>
  <si>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</si>
  <si>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</si>
  <si>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</si>
  <si>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</si>
  <si>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</si>
  <si>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</si>
  <si>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</si>
  <si>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</si>
  <si>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</si>
  <si>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</si>
  <si>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</si>
  <si>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</si>
  <si>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</si>
  <si>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</si>
  <si>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</si>
  <si>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</si>
  <si>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</si>
  <si>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</si>
  <si>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</si>
  <si>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</si>
  <si>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</si>
  <si>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</si>
  <si>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</si>
  <si>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</si>
  <si>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</si>
  <si>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</si>
  <si>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</si>
  <si>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</si>
  <si>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</si>
  <si>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</si>
  <si>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</si>
  <si>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</si>
  <si>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</si>
  <si>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</si>
  <si>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</si>
  <si>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</si>
  <si>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</si>
  <si>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</si>
  <si>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</si>
  <si>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</si>
  <si>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</si>
  <si>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</si>
  <si>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</si>
  <si>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</si>
  <si>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</si>
  <si>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</si>
  <si>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</si>
  <si>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</si>
  <si>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</si>
  <si>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</si>
  <si>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</si>
  <si>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</si>
  <si>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</si>
  <si>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</si>
  <si>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</si>
  <si>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</si>
  <si>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</si>
  <si>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</si>
  <si>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</si>
  <si>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</si>
  <si>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</si>
  <si>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</si>
  <si>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</si>
  <si>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</si>
  <si>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</si>
  <si>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</si>
  <si>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</si>
  <si>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</si>
  <si>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</si>
  <si>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</si>
  <si>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</si>
  <si>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</si>
  <si>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</si>
  <si>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</si>
  <si>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</si>
  <si>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</si>
  <si>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</si>
  <si>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</si>
  <si>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</si>
  <si>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</si>
  <si>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</si>
  <si>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</si>
  <si>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</si>
  <si>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</si>
  <si>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</si>
  <si>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</si>
  <si>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</si>
  <si>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</si>
  <si>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</si>
  <si>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</si>
  <si>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</si>
  <si>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</si>
  <si>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</si>
  <si>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</si>
  <si>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</si>
  <si>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</si>
  <si>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</si>
  <si>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</si>
  <si>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</si>
  <si>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</si>
  <si>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</si>
  <si>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</si>
  <si>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</si>
  <si>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</si>
  <si>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</si>
  <si>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</si>
  <si>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</si>
  <si>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</si>
  <si>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</si>
  <si>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</si>
  <si>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</si>
  <si>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</si>
  <si>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</si>
  <si>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</si>
  <si>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</si>
  <si>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</si>
  <si>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</si>
  <si>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</si>
  <si>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</si>
  <si>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</si>
  <si>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</si>
  <si>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</si>
  <si>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</si>
  <si>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</si>
  <si>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</si>
  <si>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</si>
  <si>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</si>
  <si>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</si>
  <si>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</si>
  <si>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</si>
  <si>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</si>
  <si>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</si>
  <si>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</si>
  <si>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</si>
  <si>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</si>
  <si>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</si>
  <si>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</si>
  <si>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</si>
  <si>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</si>
  <si>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</si>
  <si>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</si>
  <si>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</si>
  <si>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</si>
  <si>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</si>
  <si>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</si>
  <si>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</si>
  <si>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</si>
  <si>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</si>
  <si>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</si>
  <si>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</si>
  <si>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</si>
  <si>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</si>
  <si>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</si>
  <si>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</si>
  <si>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</si>
  <si>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</si>
  <si>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</si>
  <si>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</si>
  <si>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</si>
  <si>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</si>
  <si>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</si>
  <si>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</si>
  <si>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</si>
  <si>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</si>
  <si>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</si>
  <si>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</si>
  <si>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</si>
  <si>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</si>
  <si>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</si>
  <si>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</si>
  <si>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</si>
  <si>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</si>
  <si>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</si>
  <si>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</si>
  <si>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</si>
  <si>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</si>
  <si>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</si>
  <si>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</si>
  <si>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</si>
  <si>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</si>
  <si>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</si>
  <si>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</si>
  <si>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</si>
  <si>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</si>
  <si>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</si>
  <si>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</si>
  <si>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</si>
  <si>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</si>
  <si>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</si>
  <si>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</si>
  <si>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</si>
  <si>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</si>
  <si>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</si>
  <si>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</si>
  <si>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</si>
  <si>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</si>
  <si>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</si>
  <si>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</si>
  <si>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</si>
  <si>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</si>
  <si>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</si>
  <si>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</si>
  <si>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</si>
  <si>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</si>
  <si>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</si>
  <si>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</si>
  <si>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</si>
  <si>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</si>
  <si>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</si>
  <si>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</si>
  <si>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</si>
  <si>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</si>
  <si>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</si>
  <si>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</si>
  <si>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</si>
  <si>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</si>
  <si>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</si>
  <si>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</si>
  <si>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</si>
  <si>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</si>
  <si>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</si>
  <si>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</si>
  <si>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</si>
  <si>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</si>
  <si>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</si>
  <si>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</si>
  <si>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</si>
  <si>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</si>
  <si>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</si>
  <si>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</si>
  <si>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</si>
  <si>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</si>
  <si>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</si>
  <si>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</si>
  <si>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</si>
  <si>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</si>
  <si>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</si>
  <si>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</si>
  <si>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</si>
  <si>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</si>
  <si>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</si>
  <si>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</si>
  <si>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</si>
  <si>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</si>
  <si>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</si>
  <si>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</si>
  <si>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</si>
  <si>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</si>
  <si>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</si>
  <si>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</si>
  <si>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</si>
  <si>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</si>
  <si>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</si>
  <si>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</si>
  <si>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</si>
  <si>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</si>
  <si>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</si>
  <si>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</si>
  <si>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</si>
  <si>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</si>
  <si>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</si>
  <si>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</si>
  <si>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</si>
  <si>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</si>
  <si>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</si>
  <si>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</si>
  <si>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</si>
  <si>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</si>
  <si>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</si>
  <si>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</si>
  <si>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</si>
  <si>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</si>
  <si>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</si>
  <si>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</si>
  <si>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</si>
  <si>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</si>
  <si>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</si>
  <si>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</si>
  <si>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</si>
  <si>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</si>
  <si>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</si>
  <si>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</si>
  <si>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</si>
  <si>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</si>
  <si>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</si>
  <si>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</si>
  <si>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</si>
  <si>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</si>
  <si>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</si>
  <si>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</si>
  <si>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</si>
  <si>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</si>
  <si>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</si>
  <si>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</si>
  <si>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</si>
  <si>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</si>
  <si>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</si>
  <si>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</si>
  <si>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</si>
  <si>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</si>
  <si>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</si>
  <si>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</si>
  <si>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</si>
  <si>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</si>
  <si>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</si>
  <si>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</si>
  <si>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</si>
  <si>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</si>
  <si>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</si>
  <si>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</si>
  <si>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</si>
  <si>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</si>
  <si>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</si>
  <si>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</si>
  <si>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</si>
  <si>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</si>
  <si>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</si>
  <si>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</si>
  <si>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</si>
  <si>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</si>
  <si>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</si>
  <si>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</si>
  <si>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</si>
  <si>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</si>
  <si>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</si>
  <si>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</si>
  <si>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</si>
  <si>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</si>
  <si>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</si>
  <si>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</si>
  <si>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</si>
  <si>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</si>
  <si>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</si>
  <si>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</si>
  <si>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</si>
  <si>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</si>
  <si>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</si>
  <si>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</si>
  <si>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</si>
  <si>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</si>
  <si>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</si>
  <si>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</si>
  <si>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</si>
  <si>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</si>
  <si>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</si>
  <si>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</si>
  <si>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</si>
  <si>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</si>
  <si>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</si>
  <si>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</si>
  <si>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</si>
  <si>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</si>
  <si>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</si>
  <si>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</si>
  <si>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</si>
  <si>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</si>
  <si>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</si>
  <si>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</si>
  <si>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</si>
  <si>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</si>
  <si>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</si>
  <si>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</si>
  <si>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</si>
  <si>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</si>
  <si>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</si>
  <si>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</si>
  <si>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</si>
  <si>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</si>
  <si>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</si>
  <si>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</si>
  <si>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</si>
  <si>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</si>
  <si>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</si>
  <si>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</si>
  <si>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</si>
  <si>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</si>
  <si>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</si>
  <si>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</si>
  <si>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</si>
  <si>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</si>
  <si>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</si>
  <si>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</si>
  <si>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</si>
  <si>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</si>
  <si>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</si>
  <si>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</si>
  <si>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</si>
  <si>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</si>
  <si>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</si>
  <si>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</si>
  <si>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</si>
  <si>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</si>
  <si>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</si>
  <si>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</si>
  <si>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</si>
  <si>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</si>
  <si>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</si>
  <si>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</si>
  <si>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</si>
  <si>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</si>
  <si>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</si>
  <si>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</si>
  <si>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</si>
  <si>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</si>
  <si>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</si>
  <si>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</si>
  <si>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</si>
  <si>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</si>
  <si>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</si>
  <si>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</si>
  <si>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</si>
  <si>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</si>
  <si>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</si>
  <si>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</si>
  <si>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</si>
  <si>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</si>
  <si>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</si>
  <si>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</si>
  <si>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</si>
  <si>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</si>
  <si>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</si>
  <si>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</si>
  <si>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</si>
  <si>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</si>
  <si>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</si>
  <si>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</si>
  <si>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</si>
  <si>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</si>
  <si>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</si>
  <si>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</si>
  <si>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</si>
  <si>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</si>
  <si>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</si>
  <si>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</si>
  <si>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</si>
  <si>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</si>
  <si>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</si>
  <si>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</si>
  <si>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</si>
  <si>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</si>
  <si>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</si>
  <si>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</si>
  <si>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</si>
  <si>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</si>
  <si>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</si>
  <si>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</si>
  <si>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</si>
  <si>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</si>
  <si>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</si>
  <si>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</si>
  <si>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</si>
  <si>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</si>
  <si>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</si>
  <si>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</si>
  <si>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</si>
  <si>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</si>
  <si>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</si>
  <si>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</si>
  <si>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</si>
  <si>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</si>
  <si>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</si>
  <si>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</si>
  <si>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</si>
  <si>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</si>
  <si>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</si>
  <si>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</si>
  <si>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</si>
  <si>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</si>
  <si>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</si>
  <si>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</si>
  <si>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</si>
  <si>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</si>
  <si>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</si>
  <si>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</si>
  <si>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</si>
  <si>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</si>
  <si>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</si>
  <si>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</si>
  <si>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</si>
  <si>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</si>
  <si>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</si>
  <si>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</si>
  <si>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</si>
  <si>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</si>
  <si>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</si>
  <si>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</si>
  <si>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</si>
  <si>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</si>
  <si>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</si>
  <si>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</si>
  <si>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</si>
  <si>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</si>
  <si>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</si>
  <si>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</si>
  <si>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</si>
  <si>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</si>
  <si>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</si>
  <si>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</si>
  <si>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</si>
  <si>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</si>
  <si>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</si>
  <si>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</si>
  <si>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</si>
  <si>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</si>
  <si>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</si>
  <si>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</si>
  <si>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</si>
  <si>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</si>
  <si>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</si>
  <si>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</si>
  <si>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</si>
  <si>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</si>
  <si>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</si>
  <si>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</si>
  <si>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</si>
  <si>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</si>
  <si>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</si>
  <si>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</si>
  <si>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</si>
  <si>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</si>
  <si>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</si>
  <si>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</si>
  <si>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</si>
  <si>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</si>
  <si>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</si>
  <si>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</si>
  <si>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</si>
  <si>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</si>
  <si>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</si>
  <si>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</si>
  <si>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</si>
  <si>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</si>
  <si>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</si>
  <si>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</si>
  <si>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</si>
  <si>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</si>
  <si>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</si>
  <si>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</si>
  <si>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</si>
  <si>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</si>
  <si>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</si>
  <si>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</si>
  <si>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</si>
  <si>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</si>
  <si>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</si>
  <si>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</si>
  <si>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</si>
  <si>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</si>
  <si>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</si>
  <si>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</si>
  <si>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</si>
  <si>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</si>
  <si>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</si>
  <si>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</si>
  <si>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</si>
  <si>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</si>
  <si>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</si>
  <si>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</si>
  <si>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</si>
  <si>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</si>
  <si>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</si>
  <si>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</si>
  <si>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</si>
  <si>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</si>
  <si>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</si>
  <si>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</si>
  <si>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</si>
  <si>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</si>
  <si>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</si>
  <si>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</si>
  <si>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</si>
  <si>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</si>
  <si>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</si>
  <si>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</si>
  <si>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</si>
  <si>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</si>
  <si>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</si>
  <si>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</si>
  <si>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</si>
  <si>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</si>
  <si>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</si>
  <si>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</si>
  <si>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</si>
  <si>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</si>
  <si>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</si>
  <si>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</si>
  <si>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</si>
  <si>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</si>
  <si>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</si>
  <si>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</si>
  <si>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</si>
  <si>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</si>
  <si>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</si>
  <si>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</si>
  <si>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</si>
  <si>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</si>
  <si>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</si>
  <si>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</si>
  <si>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</si>
  <si>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</si>
  <si>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</si>
  <si>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</si>
  <si>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</si>
  <si>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</si>
  <si>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</si>
  <si>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</si>
  <si>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</si>
  <si>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</si>
  <si>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</si>
  <si>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</si>
  <si>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</si>
  <si>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</si>
  <si>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</si>
  <si>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</si>
  <si>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</si>
  <si>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</si>
  <si>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</si>
  <si>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</si>
  <si>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</si>
  <si>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</si>
  <si>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</si>
  <si>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</si>
  <si>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</si>
  <si>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</si>
  <si>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</si>
  <si>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</si>
  <si>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</si>
  <si>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</si>
  <si>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</si>
  <si>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</si>
  <si>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</si>
  <si>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</si>
  <si>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</si>
  <si>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</si>
  <si>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</si>
  <si>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</si>
  <si>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</si>
  <si>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</si>
  <si>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</si>
  <si>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</si>
  <si>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</si>
  <si>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</si>
  <si>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</si>
  <si>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</si>
  <si>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</si>
  <si>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</si>
  <si>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</si>
  <si>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</si>
  <si>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</si>
  <si>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</si>
  <si>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</si>
  <si>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</si>
  <si>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</si>
  <si>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</si>
  <si>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</si>
  <si>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</si>
  <si>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</si>
  <si>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</si>
  <si>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</si>
  <si>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</si>
  <si>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</si>
  <si>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</si>
  <si>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</si>
  <si>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</si>
  <si>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</si>
  <si>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</si>
  <si>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</si>
  <si>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</si>
  <si>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</si>
  <si>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</si>
  <si>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</si>
  <si>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</si>
  <si>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</si>
  <si>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</si>
  <si>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</si>
  <si>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</si>
  <si>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</si>
  <si>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</si>
  <si>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</si>
  <si>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</si>
  <si>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</si>
  <si>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</si>
  <si>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</si>
  <si>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</si>
  <si>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</si>
  <si>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</si>
  <si>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</si>
  <si>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</si>
  <si>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</si>
  <si>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</si>
  <si>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</si>
  <si>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</si>
  <si>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</si>
  <si>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</si>
  <si>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</si>
  <si>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</si>
  <si>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</si>
  <si>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</si>
  <si>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</si>
  <si>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</si>
  <si>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</si>
  <si>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</si>
  <si>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</si>
  <si>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</si>
  <si>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</si>
  <si>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</si>
  <si>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</si>
  <si>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</si>
  <si>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</si>
  <si>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</si>
  <si>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</si>
  <si>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</si>
  <si>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</si>
  <si>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</si>
  <si>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</si>
  <si>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</si>
  <si>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</si>
  <si>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</si>
  <si>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</si>
  <si>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</si>
  <si>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</si>
  <si>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</si>
  <si>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</si>
  <si>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</si>
  <si>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</si>
  <si>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</si>
  <si>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</si>
  <si>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</si>
  <si>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</si>
  <si>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</si>
  <si>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</si>
  <si>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</si>
  <si>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</si>
  <si>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</si>
  <si>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</si>
  <si>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</si>
  <si>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</si>
  <si>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</si>
  <si>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</si>
  <si>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</si>
  <si>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</si>
  <si>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</si>
  <si>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</si>
  <si>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</si>
  <si>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</si>
  <si>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</si>
  <si>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</si>
  <si>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</si>
  <si>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</si>
  <si>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</si>
  <si>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</si>
  <si>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</si>
  <si>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</si>
  <si>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</si>
  <si>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</si>
  <si>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</si>
  <si>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</si>
  <si>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</si>
  <si>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</si>
  <si>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</si>
  <si>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</si>
  <si>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</si>
  <si>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</si>
  <si>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</si>
  <si>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</si>
  <si>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</si>
  <si>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</si>
  <si>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</si>
  <si>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</si>
  <si>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</si>
  <si>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</si>
  <si>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</si>
  <si>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</si>
  <si>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</si>
  <si>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</si>
  <si>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</si>
  <si>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</si>
  <si>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</si>
  <si>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</si>
  <si>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</si>
  <si>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</si>
  <si>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</si>
  <si>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</si>
  <si>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</si>
  <si>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</si>
  <si>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</si>
  <si>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</si>
  <si>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</si>
  <si>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</si>
  <si>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</si>
  <si>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</si>
  <si>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</si>
  <si>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</si>
  <si>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</si>
  <si>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</si>
  <si>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</si>
  <si>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</si>
  <si>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</si>
  <si>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</si>
  <si>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</si>
  <si>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</si>
  <si>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</si>
  <si>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</si>
  <si>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</si>
  <si>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</si>
  <si>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</si>
  <si>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</si>
  <si>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</si>
  <si>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</si>
  <si>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</si>
  <si>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</si>
  <si>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</si>
  <si>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</si>
  <si>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</si>
  <si>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</si>
  <si>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</si>
  <si>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</si>
  <si>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</si>
  <si>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</si>
  <si>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</si>
  <si>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</si>
  <si>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</si>
  <si>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</si>
  <si>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</si>
  <si>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</si>
  <si>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</si>
  <si>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</si>
  <si>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</si>
  <si>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</si>
  <si>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</si>
  <si>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</si>
  <si>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</si>
  <si>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</si>
  <si>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</si>
  <si>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</si>
  <si>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</si>
  <si>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</si>
  <si>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</si>
  <si>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</si>
  <si>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</si>
  <si>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</si>
  <si>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</si>
  <si>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</si>
  <si>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</si>
  <si>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</si>
  <si>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</si>
  <si>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</si>
  <si>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</si>
  <si>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</si>
  <si>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</si>
  <si>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</si>
  <si>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</si>
  <si>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</si>
  <si>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</si>
  <si>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</si>
  <si>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</si>
  <si>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</si>
  <si>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</si>
  <si>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</si>
  <si>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</si>
  <si>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</si>
  <si>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</si>
  <si>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</si>
  <si>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</si>
  <si>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</si>
  <si>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</si>
  <si>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</si>
  <si>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</si>
  <si>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</si>
  <si>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</si>
  <si>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</si>
  <si>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</si>
  <si>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</si>
  <si>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</si>
  <si>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</si>
  <si>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</si>
  <si>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</si>
  <si>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</si>
  <si>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</si>
  <si>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</si>
  <si>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</si>
  <si>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</si>
  <si>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</si>
  <si>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</si>
  <si>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</si>
  <si>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</si>
  <si>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</si>
  <si>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</si>
  <si>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</si>
  <si>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</si>
  <si>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</si>
  <si>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</si>
  <si>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</si>
  <si>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</si>
  <si>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</si>
  <si>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</si>
  <si>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</si>
  <si>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</si>
  <si>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</si>
  <si>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</si>
  <si>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</si>
  <si>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</si>
  <si>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</si>
  <si>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</si>
  <si>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</si>
  <si>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</si>
  <si>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</si>
  <si>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</si>
  <si>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</si>
  <si>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</si>
  <si>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</si>
  <si>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</si>
  <si>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</si>
  <si>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</si>
  <si>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</si>
  <si>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</si>
  <si>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</si>
  <si>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</si>
  <si>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</si>
  <si>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</si>
  <si>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</si>
  <si>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</si>
  <si>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</si>
  <si>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</si>
  <si>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</si>
  <si>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</si>
  <si>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</si>
  <si>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</si>
  <si>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</si>
  <si>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</si>
  <si>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</si>
  <si>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</si>
  <si>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</si>
  <si>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</si>
  <si>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</si>
  <si>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</si>
  <si>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</si>
  <si>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</si>
  <si>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</si>
  <si>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</si>
  <si>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</si>
  <si>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</si>
  <si>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</si>
  <si>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</si>
  <si>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</si>
  <si>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</si>
  <si>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</si>
  <si>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</si>
  <si>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</si>
  <si>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</si>
  <si>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</si>
  <si>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</si>
  <si>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</si>
  <si>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</si>
  <si>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</si>
  <si>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</si>
  <si>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</si>
  <si>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</si>
  <si>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</si>
  <si>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</si>
  <si>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</si>
  <si>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</si>
  <si>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</si>
  <si>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</si>
  <si>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</si>
  <si>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</si>
  <si>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</si>
  <si>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</si>
  <si>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</si>
  <si>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</si>
  <si>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</si>
  <si>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</si>
  <si>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</si>
  <si>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</si>
  <si>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</si>
  <si>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</si>
  <si>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</si>
  <si>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</si>
  <si>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</si>
  <si>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</si>
  <si>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</si>
  <si>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</si>
  <si>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</si>
  <si>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</si>
  <si>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</si>
  <si>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</si>
  <si>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</si>
  <si>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</si>
  <si>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</si>
  <si>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</si>
  <si>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</si>
  <si>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</si>
  <si>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</si>
  <si>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</si>
  <si>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</si>
  <si>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</si>
  <si>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</si>
  <si>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</si>
  <si>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</si>
  <si>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</si>
  <si>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</si>
  <si>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</si>
  <si>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</si>
  <si>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</si>
  <si>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</si>
  <si>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</si>
  <si>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</si>
  <si>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</si>
  <si>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</si>
  <si>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</si>
  <si>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</si>
  <si>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</si>
  <si>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</si>
  <si>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</si>
  <si>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</si>
  <si>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</si>
  <si>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</si>
  <si>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</si>
  <si>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</si>
  <si>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</si>
  <si>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</si>
  <si>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</si>
  <si>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</si>
  <si>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</si>
  <si>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</si>
  <si>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</si>
  <si>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</si>
  <si>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</si>
  <si>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</si>
  <si>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</si>
  <si>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</si>
  <si>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</si>
  <si>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</si>
  <si>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</si>
  <si>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</si>
  <si>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</si>
  <si>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</si>
  <si>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</si>
  <si>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</si>
  <si>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</si>
  <si>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</si>
  <si>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</si>
  <si>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</si>
  <si>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</si>
  <si>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</si>
  <si>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</si>
  <si>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</si>
  <si>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</si>
  <si>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</si>
  <si>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</si>
  <si>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</si>
  <si>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</si>
  <si>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</si>
  <si>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</si>
  <si>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</si>
  <si>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</si>
  <si>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</si>
  <si>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</si>
  <si>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</si>
  <si>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</si>
  <si>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</si>
  <si>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</si>
  <si>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</si>
  <si>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</si>
  <si>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</si>
  <si>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</si>
  <si>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</si>
  <si>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</si>
  <si>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</si>
  <si>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</si>
  <si>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</si>
  <si>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</si>
  <si>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</si>
  <si>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</si>
  <si>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</si>
  <si>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</si>
  <si>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</si>
  <si>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</si>
  <si>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</si>
  <si>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</si>
  <si>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</si>
  <si>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</si>
  <si>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</si>
  <si>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</si>
  <si>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</si>
  <si>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</si>
  <si>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</si>
  <si>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</si>
  <si>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</si>
  <si>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</si>
  <si>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</si>
  <si>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</si>
  <si>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</si>
  <si>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</si>
  <si>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</si>
  <si>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</si>
  <si>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</si>
  <si>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</si>
  <si>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</si>
  <si>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</si>
  <si>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</si>
  <si>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</si>
  <si>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</si>
  <si>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</si>
  <si>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</si>
  <si>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</si>
  <si>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</si>
  <si>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</si>
  <si>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</si>
  <si>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</si>
  <si>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</si>
  <si>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</si>
  <si>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</si>
  <si>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</si>
  <si>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</si>
  <si>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</si>
  <si>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</si>
  <si>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</si>
  <si>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</si>
  <si>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</si>
  <si>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</si>
  <si>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</si>
  <si>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</si>
  <si>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</si>
  <si>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</si>
  <si>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</si>
  <si>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</si>
  <si>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</si>
  <si>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</si>
  <si>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</si>
  <si>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</si>
  <si>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</si>
  <si>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</si>
  <si>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</si>
  <si>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</si>
  <si>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</si>
  <si>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</si>
  <si>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</si>
  <si>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</si>
  <si>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</si>
  <si>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</si>
  <si>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</si>
  <si>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</si>
  <si>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</si>
  <si>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</si>
  <si>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</si>
  <si>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</si>
  <si>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</si>
  <si>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</si>
  <si>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</si>
  <si>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</si>
  <si>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</si>
  <si>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</si>
  <si>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</si>
  <si>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</si>
  <si>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</si>
  <si>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</si>
  <si>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</si>
  <si>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</si>
  <si>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</si>
  <si>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</si>
  <si>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</si>
  <si>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</si>
  <si>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</si>
  <si>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</si>
  <si>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</si>
  <si>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</si>
  <si>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</si>
  <si>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</si>
  <si>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</si>
  <si>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</si>
  <si>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</si>
  <si>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</si>
  <si>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</si>
  <si>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</si>
  <si>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</si>
  <si>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</si>
  <si>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</si>
  <si>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</si>
  <si>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</si>
  <si>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</si>
  <si>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</si>
  <si>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</si>
  <si>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</si>
  <si>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</si>
  <si>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</si>
  <si>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</si>
  <si>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</si>
  <si>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</si>
  <si>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</si>
  <si>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</si>
  <si>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</si>
  <si>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</si>
  <si>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</si>
  <si>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</si>
  <si>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</si>
  <si>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</si>
  <si>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</si>
  <si>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</si>
  <si>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</si>
  <si>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</si>
  <si>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</si>
  <si>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</si>
  <si>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</si>
  <si>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</si>
  <si>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</si>
  <si>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</si>
  <si>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</si>
  <si>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</si>
  <si>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</si>
  <si>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</si>
  <si>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</si>
  <si>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</si>
  <si>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</si>
  <si>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</si>
  <si>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</si>
  <si>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</si>
  <si>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</si>
  <si>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</si>
  <si>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</si>
  <si>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</si>
  <si>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</si>
  <si>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</si>
  <si>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</si>
  <si>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</si>
  <si>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</si>
  <si>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</si>
  <si>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</si>
  <si>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</si>
  <si>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</si>
  <si>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</si>
  <si>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</si>
  <si>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</si>
  <si>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</si>
  <si>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</si>
  <si>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</si>
  <si>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</si>
  <si>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</si>
  <si>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</si>
  <si>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</si>
  <si>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</si>
  <si>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</si>
  <si>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</si>
  <si>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</si>
  <si>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</si>
  <si>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</si>
  <si>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</si>
  <si>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</si>
  <si>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</si>
  <si>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</si>
  <si>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</si>
  <si>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</si>
  <si>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</si>
  <si>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</si>
  <si>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</si>
  <si>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</si>
  <si>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</si>
  <si>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</si>
  <si>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</si>
  <si>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</si>
  <si>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</si>
  <si>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</si>
  <si>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</si>
  <si>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</si>
  <si>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</si>
  <si>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</si>
  <si>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</si>
  <si>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</si>
  <si>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</si>
  <si>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</si>
  <si>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</si>
  <si>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</si>
  <si>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</si>
  <si>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</si>
  <si>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</si>
  <si>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</si>
  <si>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</si>
  <si>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</si>
  <si>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</si>
  <si>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</si>
  <si>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</si>
  <si>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</si>
  <si>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</si>
  <si>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</si>
  <si>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</si>
  <si>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</si>
  <si>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</si>
  <si>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</si>
  <si>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</si>
  <si>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</si>
  <si>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</si>
  <si>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</si>
  <si>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</si>
  <si>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</si>
  <si>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</si>
  <si>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</si>
  <si>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</si>
  <si>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</si>
  <si>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</si>
  <si>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</si>
  <si>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</si>
  <si>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</si>
  <si>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</si>
  <si>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</si>
  <si>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</si>
  <si>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</si>
  <si>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</si>
  <si>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</si>
  <si>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</si>
  <si>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</si>
  <si>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</si>
  <si>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</si>
  <si>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</si>
  <si>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</si>
  <si>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</si>
  <si>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</si>
  <si>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</si>
  <si>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</si>
  <si>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</si>
  <si>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</si>
  <si>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</si>
  <si>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</si>
  <si>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</si>
  <si>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</si>
  <si>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</si>
  <si>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</si>
  <si>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</si>
  <si>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</si>
  <si>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</si>
  <si>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</si>
  <si>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</si>
  <si>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</si>
  <si>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</si>
  <si>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</si>
  <si>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</si>
  <si>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</si>
  <si>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</si>
  <si>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</si>
  <si>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</si>
  <si>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</si>
  <si>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</si>
  <si>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</si>
  <si>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</si>
  <si>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</si>
  <si>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</si>
  <si>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</si>
  <si>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</si>
  <si>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</si>
  <si>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</si>
  <si>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</si>
  <si>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</si>
  <si>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</si>
  <si>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</si>
  <si>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</si>
  <si>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</si>
  <si>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</si>
  <si>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</si>
  <si>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</si>
  <si>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</si>
  <si>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</si>
  <si>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</si>
  <si>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</si>
  <si>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</si>
  <si>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</si>
  <si>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</si>
  <si>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</si>
  <si>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</si>
  <si>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</si>
  <si>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</si>
  <si>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</si>
  <si>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</si>
  <si>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</si>
  <si>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</si>
  <si>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</si>
  <si>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</si>
  <si>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</si>
  <si>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</si>
  <si>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</si>
  <si>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</si>
  <si>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</si>
  <si>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</si>
  <si>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</si>
  <si>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</si>
  <si>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</si>
  <si>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</si>
  <si>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</si>
  <si>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</si>
  <si>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</si>
  <si>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</si>
  <si>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</si>
  <si>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</si>
  <si>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</si>
  <si>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</si>
  <si>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</si>
  <si>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</si>
  <si>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</si>
  <si>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</si>
  <si>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</si>
  <si>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</si>
  <si>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</si>
  <si>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</si>
  <si>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</si>
  <si>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</si>
  <si>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</si>
  <si>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</si>
  <si>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</si>
  <si>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</si>
  <si>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</si>
  <si>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</si>
  <si>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</si>
  <si>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</si>
  <si>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</si>
  <si>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</si>
  <si>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</si>
  <si>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</si>
  <si>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</si>
  <si>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</si>
  <si>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</si>
  <si>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</si>
  <si>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</si>
  <si>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</si>
  <si>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</si>
  <si>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</si>
  <si>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</si>
  <si>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</si>
  <si>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</si>
  <si>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</si>
  <si>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</si>
  <si>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</si>
  <si>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</si>
  <si>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</si>
  <si>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</si>
  <si>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</si>
  <si>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</si>
  <si>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</si>
  <si>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</si>
  <si>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</si>
  <si>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</si>
  <si>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</si>
  <si>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</si>
  <si>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</si>
  <si>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</si>
  <si>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</si>
  <si>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</si>
  <si>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</si>
  <si>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</si>
  <si>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</si>
  <si>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</si>
  <si>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</si>
  <si>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</si>
  <si>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</si>
  <si>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</si>
  <si>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</si>
  <si>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</si>
  <si>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</si>
  <si>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</si>
  <si>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</si>
  <si>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</si>
  <si>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</si>
  <si>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</si>
  <si>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</si>
  <si>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</si>
  <si>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</si>
  <si>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</si>
  <si>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</si>
  <si>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</si>
  <si>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</si>
  <si>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</si>
  <si>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</si>
  <si>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</si>
  <si>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</si>
  <si>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</si>
  <si>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</si>
  <si>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</si>
  <si>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</si>
  <si>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</si>
  <si>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</si>
  <si>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</si>
  <si>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</si>
  <si>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</si>
  <si>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</si>
  <si>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</si>
  <si>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</si>
  <si>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</si>
  <si>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</si>
  <si>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</si>
  <si>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</si>
  <si>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</si>
  <si>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</si>
  <si>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</si>
  <si>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</si>
  <si>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</si>
  <si>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</si>
  <si>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</si>
  <si>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</si>
  <si>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</si>
  <si>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</si>
  <si>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</si>
  <si>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</si>
  <si>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</si>
  <si>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</si>
  <si>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</si>
  <si>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</si>
  <si>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</si>
  <si>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</si>
  <si>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</si>
  <si>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</si>
  <si>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</si>
  <si>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</si>
  <si>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</si>
  <si>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</si>
  <si>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</si>
  <si>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</si>
  <si>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</si>
  <si>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</si>
  <si>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</si>
  <si>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</si>
  <si>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</si>
  <si>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</si>
  <si>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</si>
  <si>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</si>
  <si>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</si>
  <si>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</si>
  <si>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</si>
  <si>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</si>
  <si>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</si>
  <si>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</si>
  <si>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</si>
  <si>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</si>
  <si>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</si>
  <si>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</si>
  <si>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</si>
  <si>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</si>
  <si>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</si>
  <si>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</si>
  <si>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</si>
  <si>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</si>
  <si>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</si>
  <si>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</si>
  <si>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</si>
  <si>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</si>
  <si>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</si>
  <si>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</si>
  <si>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</si>
  <si>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</si>
  <si>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</si>
  <si>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</si>
  <si>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</si>
  <si>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</si>
  <si>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</si>
  <si>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</si>
  <si>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</si>
  <si>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</si>
  <si>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</si>
  <si>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</si>
  <si>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</si>
  <si>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</si>
  <si>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</si>
  <si>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</si>
  <si>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</si>
  <si>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</si>
  <si>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</si>
  <si>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</si>
  <si>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</si>
  <si>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</si>
  <si>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</si>
  <si>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</si>
  <si>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</si>
  <si>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</si>
  <si>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</si>
  <si>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</si>
  <si>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</si>
  <si>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</si>
  <si>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</si>
  <si>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</si>
  <si>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</si>
  <si>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</si>
  <si>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</si>
  <si>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</si>
  <si>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</si>
  <si>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</si>
  <si>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</si>
  <si>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</si>
  <si>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</si>
  <si>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</si>
  <si>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</si>
  <si>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</si>
  <si>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</si>
  <si>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</si>
  <si>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</si>
  <si>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</si>
  <si>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</si>
  <si>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</si>
  <si>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</si>
  <si>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</si>
  <si>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</si>
  <si>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</si>
  <si>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</si>
  <si>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</si>
  <si>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</si>
  <si>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</si>
  <si>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</si>
  <si>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</si>
  <si>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</si>
  <si>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</si>
  <si>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</si>
  <si>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</si>
  <si>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</si>
  <si>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</si>
  <si>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</si>
  <si>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</si>
  <si>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</si>
  <si>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</si>
  <si>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</si>
  <si>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</si>
  <si>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</si>
  <si>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</si>
  <si>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</si>
  <si>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</si>
  <si>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</si>
  <si>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</si>
  <si>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</si>
  <si>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</si>
  <si>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</si>
  <si>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</si>
  <si>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</si>
  <si>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</si>
  <si>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</si>
  <si>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</si>
  <si>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</si>
  <si>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</si>
  <si>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</si>
  <si>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</si>
  <si>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</si>
  <si>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</si>
  <si>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</si>
  <si>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</si>
  <si>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</si>
  <si>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</si>
  <si>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</si>
  <si>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</si>
  <si>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</si>
  <si>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</si>
  <si>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</si>
  <si>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</si>
  <si>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</si>
  <si>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</si>
  <si>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</si>
  <si>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</si>
  <si>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</si>
  <si>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</si>
  <si>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</si>
  <si>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</si>
  <si>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</si>
  <si>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</si>
  <si>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</si>
  <si>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</si>
  <si>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</si>
  <si>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</si>
  <si>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</si>
  <si>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</si>
  <si>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</si>
  <si>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</si>
  <si>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</si>
  <si>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</si>
  <si>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</si>
  <si>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</si>
  <si>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</si>
  <si>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</si>
  <si>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</si>
  <si>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</si>
  <si>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</si>
  <si>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</si>
  <si>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</si>
  <si>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</si>
  <si>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</si>
  <si>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</si>
  <si>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</si>
  <si>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</si>
  <si>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</si>
  <si>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</si>
  <si>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</si>
  <si>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</si>
  <si>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</si>
  <si>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</si>
  <si>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</si>
  <si>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</si>
  <si>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</si>
  <si>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</si>
  <si>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</si>
  <si>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</si>
  <si>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</si>
  <si>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</si>
  <si>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</si>
  <si>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</si>
  <si>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</si>
  <si>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</si>
  <si>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</si>
  <si>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</si>
  <si>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</si>
  <si>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</si>
  <si>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</si>
  <si>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</si>
  <si>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</si>
  <si>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</si>
  <si>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</si>
  <si>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</si>
  <si>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</si>
  <si>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</si>
  <si>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</si>
  <si>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</si>
  <si>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</si>
  <si>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</si>
  <si>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</si>
  <si>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</si>
  <si>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</si>
  <si>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</si>
  <si>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</si>
  <si>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</si>
  <si>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</si>
  <si>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</si>
  <si>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</si>
  <si>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</si>
  <si>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</si>
  <si>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</si>
  <si>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</si>
  <si>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</si>
  <si>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</si>
  <si>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</si>
  <si>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</si>
  <si>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</si>
  <si>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</si>
  <si>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</si>
  <si>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</si>
  <si>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</si>
  <si>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</si>
  <si>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</si>
  <si>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</si>
  <si>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</si>
  <si>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</si>
  <si>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</si>
  <si>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</si>
  <si>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</si>
  <si>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</si>
  <si>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</si>
  <si>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</si>
  <si>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</si>
  <si>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</si>
  <si>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</si>
  <si>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</si>
  <si>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</si>
  <si>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</si>
  <si>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</si>
  <si>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</si>
  <si>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</si>
  <si>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</si>
  <si>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</si>
  <si>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</si>
  <si>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</si>
  <si>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</si>
  <si>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</si>
  <si>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</si>
  <si>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</si>
  <si>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</si>
  <si>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</si>
  <si>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</si>
  <si>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</si>
  <si>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</si>
  <si>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</si>
  <si>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</si>
  <si>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</si>
  <si>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</si>
  <si>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</si>
  <si>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</si>
  <si>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</si>
  <si>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</si>
  <si>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</si>
  <si>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</si>
  <si>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</si>
  <si>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</si>
  <si>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</si>
  <si>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</si>
  <si>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</si>
  <si>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</si>
  <si>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</si>
  <si>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</si>
  <si>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</si>
  <si>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</si>
  <si>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</si>
  <si>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</si>
  <si>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</si>
  <si>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</si>
  <si>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</si>
  <si>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</si>
  <si>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</si>
  <si>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</si>
  <si>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</si>
  <si>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</si>
  <si>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</si>
  <si>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</si>
  <si>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</si>
  <si>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</si>
  <si>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</si>
  <si>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</si>
  <si>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</si>
  <si>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</si>
  <si>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</si>
  <si>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</si>
  <si>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</si>
  <si>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</si>
  <si>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</si>
  <si>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</si>
  <si>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</si>
  <si>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</si>
  <si>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</si>
  <si>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</si>
  <si>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</si>
  <si>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</si>
  <si>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</si>
  <si>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</si>
  <si>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</si>
  <si>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</si>
  <si>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</si>
  <si>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</si>
  <si>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</si>
  <si>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</si>
  <si>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</si>
  <si>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</si>
  <si>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</si>
  <si>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</si>
  <si>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</si>
  <si>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</si>
  <si>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</si>
  <si>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</si>
  <si>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</si>
  <si>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</si>
  <si>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</si>
  <si>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</si>
  <si>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</si>
  <si>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</si>
  <si>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</si>
  <si>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</si>
  <si>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</si>
  <si>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</si>
  <si>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</si>
  <si>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</si>
  <si>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</si>
  <si>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</si>
  <si>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</si>
  <si>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</si>
  <si>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</si>
  <si>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</si>
  <si>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</si>
  <si>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</si>
  <si>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</si>
  <si>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</si>
  <si>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</si>
  <si>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</si>
  <si>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</si>
  <si>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</si>
  <si>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</si>
  <si>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</si>
  <si>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</si>
  <si>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</si>
  <si>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</si>
  <si>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</si>
  <si>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</si>
  <si>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</si>
  <si>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</si>
  <si>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</si>
  <si>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</si>
  <si>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</si>
  <si>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</si>
  <si>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</si>
  <si>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</si>
  <si>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</si>
  <si>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</si>
  <si>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</si>
  <si>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</si>
  <si>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</si>
  <si>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</si>
  <si>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</si>
  <si>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</si>
  <si>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</si>
  <si>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</si>
  <si>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</si>
  <si>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</si>
  <si>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</si>
  <si>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</si>
  <si>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</si>
  <si>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</si>
  <si>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</si>
  <si>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</si>
  <si>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</si>
  <si>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</si>
  <si>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</si>
  <si>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</si>
  <si>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</si>
  <si>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</si>
  <si>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</si>
  <si>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</si>
  <si>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</si>
  <si>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</si>
  <si>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</si>
  <si>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</si>
  <si>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</si>
  <si>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</si>
  <si>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</si>
  <si>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</si>
  <si>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</si>
  <si>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</si>
  <si>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</si>
  <si>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</si>
  <si>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</si>
  <si>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</si>
  <si>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</si>
  <si>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</si>
  <si>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</si>
  <si>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</si>
  <si>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</si>
  <si>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</si>
  <si>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</si>
  <si>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</si>
  <si>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</si>
  <si>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</si>
  <si>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</si>
  <si>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</si>
  <si>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</si>
  <si>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</si>
  <si>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</si>
  <si>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</si>
  <si>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</si>
  <si>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</si>
  <si>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</si>
  <si>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</si>
  <si>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</si>
  <si>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</si>
  <si>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</si>
  <si>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</si>
  <si>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</si>
  <si>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</si>
  <si>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</si>
  <si>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</si>
  <si>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</si>
  <si>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</si>
  <si>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</si>
  <si>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</si>
  <si>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</si>
  <si>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</si>
  <si>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</si>
  <si>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</si>
  <si>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</si>
  <si>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</si>
  <si>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</si>
  <si>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</si>
  <si>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</si>
  <si>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</si>
  <si>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</si>
  <si>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</si>
  <si>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</si>
  <si>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</si>
  <si>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</si>
  <si>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</si>
  <si>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</si>
  <si>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</si>
  <si>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</si>
  <si>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</si>
  <si>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</si>
  <si>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</si>
  <si>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</si>
  <si>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</si>
  <si>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</si>
  <si>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</si>
  <si>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</si>
  <si>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</si>
  <si>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</si>
  <si>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</si>
  <si>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</si>
  <si>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</si>
  <si>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</si>
  <si>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</si>
  <si>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</si>
  <si>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</si>
  <si>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</si>
  <si>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</si>
  <si>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</si>
  <si>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</si>
  <si>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</si>
  <si>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</si>
  <si>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</si>
  <si>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</si>
  <si>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</si>
  <si>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</si>
  <si>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</si>
  <si>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</si>
  <si>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</si>
  <si>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</si>
  <si>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</si>
  <si>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</si>
  <si>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</si>
  <si>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</si>
  <si>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</si>
  <si>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</si>
  <si>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</si>
  <si>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</si>
  <si>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</si>
  <si>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</si>
  <si>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</si>
  <si>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</si>
  <si>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</si>
  <si>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</si>
  <si>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</si>
  <si>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</si>
  <si>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</si>
  <si>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</si>
  <si>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</si>
  <si>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</si>
  <si>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</si>
  <si>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</si>
  <si>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</si>
  <si>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</si>
  <si>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</si>
  <si>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</si>
  <si>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</si>
  <si>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</si>
  <si>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</si>
  <si>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</si>
  <si>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</si>
  <si>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</si>
  <si>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</si>
  <si>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</si>
  <si>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</si>
  <si>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</si>
  <si>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</si>
  <si>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</si>
  <si>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</si>
  <si>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</si>
  <si>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</si>
  <si>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</si>
  <si>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</si>
  <si>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</si>
  <si>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</si>
  <si>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</si>
  <si>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</si>
  <si>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</si>
  <si>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</si>
  <si>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</si>
  <si>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</si>
  <si>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</si>
  <si>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</si>
  <si>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</si>
  <si>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</si>
  <si>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</si>
  <si>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</si>
  <si>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</si>
  <si>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</si>
  <si>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</si>
  <si>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</si>
  <si>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</si>
  <si>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</si>
  <si>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</si>
  <si>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</si>
  <si>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</si>
  <si>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</si>
  <si>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</si>
  <si>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</si>
  <si>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</si>
  <si>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</si>
  <si>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</si>
  <si>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</si>
  <si>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</si>
  <si>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</si>
  <si>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</si>
  <si>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</si>
  <si>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</si>
  <si>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</si>
  <si>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</si>
  <si>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</si>
  <si>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</si>
  <si>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</si>
  <si>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</si>
  <si>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</si>
  <si>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</si>
  <si>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</si>
  <si>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</si>
  <si>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</si>
  <si>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</si>
  <si>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</si>
  <si>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</si>
  <si>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</si>
  <si>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</si>
  <si>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</si>
  <si>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</si>
  <si>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</si>
  <si>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</si>
  <si>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</si>
  <si>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</si>
  <si>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</si>
  <si>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</si>
  <si>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</si>
  <si>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</si>
  <si>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</si>
  <si>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</si>
  <si>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</si>
  <si>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</si>
  <si>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</si>
  <si>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</si>
  <si>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</si>
  <si>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</si>
  <si>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</si>
  <si>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</si>
  <si>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</si>
  <si>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</si>
  <si>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</si>
  <si>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</si>
  <si>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</si>
  <si>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</si>
  <si>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</si>
  <si>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</si>
  <si>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</si>
  <si>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</si>
  <si>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</si>
  <si>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</si>
  <si>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</si>
  <si>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</si>
  <si>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</si>
  <si>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</si>
  <si>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</si>
  <si>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</si>
  <si>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</si>
  <si>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</si>
  <si>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</si>
  <si>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</si>
  <si>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</si>
  <si>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</si>
  <si>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</si>
  <si>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</si>
  <si>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</si>
  <si>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</si>
  <si>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</si>
  <si>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</si>
  <si>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</si>
  <si>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</si>
  <si>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</si>
  <si>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</si>
  <si>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</si>
  <si>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</si>
  <si>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</si>
  <si>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</si>
  <si>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</si>
  <si>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</si>
  <si>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</si>
  <si>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</si>
  <si>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</si>
  <si>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</si>
  <si>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</si>
  <si>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</si>
  <si>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</si>
  <si>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</si>
  <si>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</si>
  <si>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</si>
  <si>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</si>
  <si>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</si>
  <si>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</si>
  <si>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</si>
  <si>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</si>
  <si>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</si>
  <si>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</si>
  <si>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</si>
  <si>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</si>
  <si>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</si>
  <si>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</si>
  <si>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</si>
  <si>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</si>
  <si>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</si>
  <si>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</si>
  <si>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</si>
  <si>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</si>
  <si>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</si>
  <si>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</si>
  <si>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</si>
  <si>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</si>
  <si>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</si>
  <si>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</si>
  <si>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</si>
  <si>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</si>
  <si>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</si>
  <si>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</si>
  <si>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</si>
  <si>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</si>
  <si>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</si>
  <si>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</si>
  <si>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</si>
  <si>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</si>
  <si>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</si>
  <si>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</si>
  <si>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</si>
  <si>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</si>
  <si>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</si>
  <si>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</si>
  <si>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</si>
  <si>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</si>
  <si>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</si>
  <si>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</si>
  <si>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</si>
  <si>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</si>
  <si>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</si>
  <si>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</si>
  <si>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</si>
  <si>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</si>
  <si>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</si>
  <si>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</si>
  <si>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</si>
  <si>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</si>
  <si>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</si>
  <si>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</si>
  <si>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</si>
  <si>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</si>
  <si>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</si>
  <si>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</si>
  <si>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</si>
  <si>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</si>
  <si>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</si>
  <si>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</si>
  <si>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</si>
  <si>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</si>
  <si>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</si>
  <si>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</si>
  <si>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</si>
  <si>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</si>
  <si>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</si>
  <si>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</si>
  <si>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</si>
  <si>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</si>
  <si>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</si>
  <si>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</si>
  <si>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</si>
  <si>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</si>
  <si>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</si>
  <si>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</si>
  <si>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</si>
  <si>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</si>
  <si>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</si>
  <si>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</si>
  <si>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</si>
  <si>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</si>
  <si>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</si>
  <si>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</si>
  <si>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</si>
  <si>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</si>
  <si>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</si>
  <si>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</si>
  <si>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</si>
  <si>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</si>
  <si>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</si>
  <si>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</si>
  <si>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</si>
  <si>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</si>
  <si>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</si>
  <si>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</si>
  <si>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</si>
  <si>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</si>
  <si>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</si>
  <si>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</si>
  <si>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</si>
  <si>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</si>
  <si>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</si>
  <si>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</si>
  <si>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</si>
  <si>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</si>
  <si>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</si>
  <si>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</si>
  <si>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</si>
  <si>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</si>
  <si>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</si>
  <si>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</si>
  <si>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</si>
  <si>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</si>
  <si>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</si>
  <si>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</si>
  <si>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</si>
  <si>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</si>
  <si>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</si>
  <si>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</si>
  <si>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</si>
  <si>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</si>
  <si>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</si>
  <si>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</si>
  <si>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</si>
  <si>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</si>
  <si>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</si>
  <si>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</si>
  <si>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</si>
  <si>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</si>
  <si>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</si>
  <si>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</si>
  <si>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</si>
  <si>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</si>
  <si>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</si>
  <si>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</si>
  <si>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</si>
  <si>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</si>
  <si>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</si>
  <si>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</si>
  <si>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</si>
  <si>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</si>
  <si>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</si>
  <si>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</si>
  <si>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</si>
  <si>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</si>
  <si>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</si>
  <si>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</si>
  <si>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</si>
  <si>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</si>
  <si>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</si>
  <si>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</si>
  <si>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</si>
  <si>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</si>
  <si>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</si>
  <si>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</si>
  <si>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</si>
  <si>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</si>
  <si>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</si>
  <si>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</si>
  <si>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</si>
  <si>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</si>
  <si>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</si>
  <si>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</si>
  <si>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</si>
  <si>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</si>
  <si>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</si>
  <si>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</si>
  <si>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</si>
  <si>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</si>
  <si>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</si>
  <si>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</si>
  <si>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</si>
  <si>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</si>
  <si>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</si>
  <si>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</si>
  <si>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</si>
  <si>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</si>
  <si>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</si>
  <si>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</si>
  <si>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</si>
  <si>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</si>
  <si>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</si>
  <si>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</si>
  <si>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</si>
  <si>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</si>
  <si>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</si>
  <si>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</si>
  <si>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</si>
  <si>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</si>
  <si>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</si>
  <si>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</si>
  <si>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</si>
  <si>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</si>
  <si>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</si>
  <si>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</si>
  <si>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</si>
  <si>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</si>
  <si>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</si>
  <si>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</si>
  <si>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</si>
  <si>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</si>
  <si>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</si>
  <si>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</si>
  <si>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</si>
  <si>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</si>
  <si>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</si>
  <si>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</si>
  <si>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</si>
  <si>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</si>
  <si>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</si>
  <si>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</si>
  <si>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</si>
  <si>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</si>
  <si>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</si>
  <si>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</si>
  <si>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</si>
  <si>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</si>
  <si>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</si>
  <si>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</si>
  <si>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</si>
  <si>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</si>
  <si>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</si>
  <si>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</si>
  <si>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</si>
  <si>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</si>
  <si>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</si>
  <si>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</si>
  <si>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</si>
  <si>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</si>
  <si>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</si>
  <si>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</si>
  <si>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</si>
  <si>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</si>
  <si>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</si>
  <si>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</si>
  <si>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</si>
  <si>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</si>
  <si>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</si>
  <si>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</si>
  <si>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</si>
  <si>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</si>
  <si>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</si>
  <si>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</si>
  <si>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</si>
  <si>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</si>
  <si>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</si>
  <si>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</si>
  <si>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</si>
  <si>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</si>
  <si>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</si>
  <si>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</si>
  <si>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</si>
  <si>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</si>
  <si>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</si>
  <si>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</si>
  <si>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</si>
  <si>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</si>
  <si>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</si>
  <si>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</si>
  <si>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</si>
  <si>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</si>
  <si>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</si>
  <si>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</si>
  <si>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</si>
  <si>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</si>
  <si>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</si>
  <si>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</si>
  <si>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</si>
  <si>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</si>
  <si>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</si>
  <si>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</si>
  <si>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</si>
  <si>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</si>
  <si>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</si>
  <si>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</si>
  <si>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</si>
  <si>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</si>
  <si>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</si>
  <si>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</si>
  <si>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</si>
  <si>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</si>
  <si>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</si>
  <si>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</si>
  <si>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</si>
  <si>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</si>
  <si>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</si>
  <si>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</si>
  <si>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</si>
  <si>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</si>
  <si>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</si>
  <si>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</si>
  <si>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</si>
  <si>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</si>
  <si>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</si>
  <si>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</si>
  <si>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</si>
  <si>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</si>
  <si>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</si>
  <si>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</si>
  <si>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</si>
  <si>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</si>
  <si>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</si>
  <si>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</si>
  <si>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</si>
  <si>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</si>
  <si>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</si>
  <si>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</si>
  <si>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</si>
  <si>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</si>
  <si>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</si>
  <si>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</si>
  <si>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</si>
  <si>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</si>
  <si>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</si>
  <si>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</si>
  <si>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</si>
  <si>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</si>
  <si>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</si>
  <si>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</si>
  <si>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</si>
  <si>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</si>
  <si>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</si>
  <si>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</si>
  <si>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</si>
  <si>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</si>
  <si>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</si>
  <si>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</si>
  <si>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</si>
  <si>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</si>
  <si>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</si>
  <si>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</si>
  <si>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</si>
  <si>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</si>
  <si>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</si>
  <si>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</si>
  <si>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</si>
  <si>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</si>
  <si>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</si>
  <si>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</si>
  <si>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</si>
  <si>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</si>
  <si>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</si>
  <si>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</si>
  <si>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</si>
  <si>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</si>
  <si>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</si>
  <si>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</si>
  <si>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</si>
  <si>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</si>
  <si>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</si>
  <si>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</si>
  <si>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</si>
  <si>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</si>
  <si>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</si>
  <si>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</si>
  <si>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</si>
  <si>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</si>
  <si>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</si>
  <si>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</si>
  <si>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</si>
  <si>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</si>
  <si>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</si>
  <si>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</si>
  <si>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</si>
  <si>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</si>
  <si>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</si>
  <si>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</si>
  <si>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</si>
  <si>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</si>
  <si>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</si>
  <si>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</si>
  <si>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</si>
  <si>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</si>
  <si>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</si>
  <si>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</si>
  <si>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</si>
  <si>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</si>
  <si>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</si>
  <si>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</si>
  <si>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</si>
  <si>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</si>
  <si>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</si>
  <si>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</si>
  <si>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</si>
  <si>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</si>
  <si>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</si>
  <si>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</si>
  <si>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</si>
  <si>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</si>
  <si>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</si>
  <si>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</si>
  <si>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</si>
  <si>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</si>
  <si>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</si>
  <si>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</si>
  <si>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</si>
  <si>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</si>
  <si>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</si>
  <si>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</si>
  <si>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</si>
  <si>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</si>
  <si>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</si>
  <si>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</si>
  <si>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</si>
  <si>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</si>
  <si>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</si>
  <si>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</si>
  <si>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</si>
  <si>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</si>
  <si>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</si>
  <si>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</si>
  <si>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</si>
  <si>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</si>
  <si>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</si>
  <si>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</si>
  <si>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</si>
  <si>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</si>
  <si>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</si>
  <si>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</si>
  <si>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</si>
  <si>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</si>
  <si>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</si>
  <si>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</si>
  <si>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</si>
  <si>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</si>
  <si>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</si>
  <si>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</si>
  <si>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</si>
  <si>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</si>
  <si>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</si>
  <si>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</si>
  <si>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</si>
  <si>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</si>
  <si>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</si>
  <si>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</si>
  <si>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</si>
  <si>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</si>
  <si>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</si>
  <si>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</si>
  <si>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</si>
  <si>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</si>
  <si>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</si>
  <si>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</si>
  <si>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</si>
  <si>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</si>
  <si>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</si>
  <si>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</si>
  <si>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</si>
  <si>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</si>
  <si>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</si>
  <si>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</si>
  <si>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</si>
  <si>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</si>
  <si>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</si>
  <si>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</si>
  <si>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</si>
  <si>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</si>
  <si>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</si>
  <si>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</si>
  <si>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</si>
  <si>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</si>
  <si>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</si>
  <si>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</si>
  <si>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</si>
  <si>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</si>
  <si>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</si>
  <si>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</si>
  <si>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</si>
  <si>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</si>
  <si>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</si>
  <si>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</si>
  <si>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</si>
  <si>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</si>
  <si>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</si>
  <si>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</si>
  <si>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</si>
  <si>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</si>
  <si>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</si>
  <si>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</si>
  <si>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</si>
  <si>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</si>
  <si>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</si>
  <si>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</si>
  <si>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</si>
  <si>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</si>
  <si>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</si>
  <si>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</si>
  <si>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</si>
  <si>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</si>
  <si>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</si>
  <si>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</si>
  <si>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</si>
  <si>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</si>
  <si>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</si>
  <si>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</si>
  <si>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</si>
  <si>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</si>
  <si>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</si>
  <si>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</si>
  <si>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</si>
  <si>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</si>
  <si>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</si>
  <si>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</si>
  <si>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</si>
  <si>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</si>
  <si>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</si>
  <si>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</si>
  <si>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</si>
  <si>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</si>
  <si>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</si>
  <si>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</si>
  <si>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</si>
  <si>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</si>
  <si>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</si>
  <si>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</si>
  <si>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</si>
  <si>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</si>
  <si>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</si>
  <si>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</si>
  <si>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</si>
  <si>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</si>
  <si>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</si>
  <si>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</si>
  <si>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</si>
  <si>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</si>
  <si>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</si>
  <si>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</si>
  <si>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</si>
  <si>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</si>
  <si>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</si>
  <si>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</si>
  <si>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</si>
  <si>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</si>
  <si>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</si>
  <si>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</si>
  <si>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</si>
  <si>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</si>
  <si>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</si>
  <si>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</si>
  <si>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</si>
  <si>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</si>
  <si>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</si>
  <si>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</si>
  <si>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</si>
  <si>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</si>
  <si>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</si>
  <si>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</si>
  <si>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</si>
  <si>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</si>
  <si>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</si>
  <si>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</si>
  <si>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</si>
  <si>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</si>
  <si>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</si>
  <si>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</si>
  <si>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</si>
  <si>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</si>
  <si>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</si>
  <si>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</si>
  <si>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</si>
  <si>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</si>
  <si>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</si>
  <si>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</si>
  <si>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</si>
  <si>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</si>
  <si>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</si>
  <si>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</si>
  <si>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</si>
  <si>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</si>
  <si>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</si>
  <si>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</si>
  <si>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</si>
  <si>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</si>
  <si>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</si>
  <si>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</si>
  <si>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</si>
  <si>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</si>
  <si>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</si>
  <si>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</si>
  <si>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</si>
  <si>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</si>
  <si>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</si>
  <si>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</si>
  <si>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</si>
  <si>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</si>
  <si>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</si>
  <si>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</si>
  <si>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</si>
  <si>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</si>
  <si>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</si>
  <si>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</si>
  <si>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</si>
  <si>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</si>
  <si>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</si>
  <si>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</si>
  <si>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</si>
  <si>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</si>
  <si>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</si>
  <si>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</si>
  <si>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</si>
  <si>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</si>
  <si>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</si>
  <si>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</si>
  <si>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</si>
  <si>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</si>
  <si>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</si>
  <si>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</si>
  <si>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</si>
  <si>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</si>
  <si>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</si>
  <si>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</si>
  <si>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</si>
  <si>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</si>
  <si>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</si>
  <si>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</si>
  <si>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</si>
  <si>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</si>
  <si>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</si>
  <si>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</si>
  <si>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</si>
  <si>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</si>
  <si>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</si>
  <si>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</si>
  <si>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</si>
  <si>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</si>
  <si>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</si>
  <si>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</si>
  <si>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</si>
  <si>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</si>
  <si>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</si>
  <si>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</si>
  <si>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</si>
  <si>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</si>
  <si>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</si>
  <si>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</si>
  <si>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</si>
  <si>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</si>
  <si>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</si>
  <si>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</si>
  <si>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</si>
  <si>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</si>
  <si>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</si>
  <si>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</si>
  <si>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</si>
  <si>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</si>
  <si>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</si>
  <si>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</si>
  <si>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</si>
  <si>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</si>
  <si>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</si>
  <si>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</si>
  <si>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</si>
  <si>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</si>
  <si>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</si>
  <si>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</si>
  <si>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</si>
  <si>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</si>
  <si>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</si>
  <si>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</si>
  <si>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</si>
  <si>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</si>
  <si>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</si>
  <si>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</si>
  <si>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</si>
  <si>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</si>
  <si>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</si>
  <si>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</si>
  <si>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</si>
  <si>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</si>
  <si>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</si>
  <si>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</si>
  <si>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</si>
  <si>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</si>
  <si>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</si>
  <si>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</si>
  <si>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</si>
  <si>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</si>
  <si>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</si>
  <si>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</si>
  <si>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</si>
  <si>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</si>
  <si>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</si>
  <si>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</si>
  <si>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</si>
  <si>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</si>
  <si>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</si>
  <si>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</si>
  <si>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</si>
  <si>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</si>
  <si>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</si>
  <si>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</si>
  <si>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</si>
  <si>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</si>
  <si>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</si>
  <si>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</si>
  <si>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</si>
  <si>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</si>
  <si>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</si>
  <si>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</si>
  <si>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</si>
  <si>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</si>
  <si>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</si>
  <si>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</si>
  <si>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</si>
  <si>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</si>
  <si>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</si>
  <si>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</si>
  <si>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</si>
  <si>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</si>
  <si>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</si>
  <si>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</si>
  <si>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</si>
  <si>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</si>
  <si>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</si>
  <si>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</si>
  <si>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</si>
  <si>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</si>
  <si>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</si>
  <si>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</si>
  <si>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</si>
  <si>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</si>
  <si>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</si>
  <si>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</si>
  <si>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</si>
  <si>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</si>
  <si>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</si>
  <si>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</si>
  <si>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</si>
  <si>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</si>
  <si>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</si>
  <si>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</si>
  <si>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</si>
  <si>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</si>
  <si>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</si>
  <si>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</si>
  <si>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</si>
  <si>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</si>
  <si>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</si>
  <si>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</si>
  <si>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</si>
  <si>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</si>
  <si>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</si>
  <si>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</si>
  <si>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</si>
  <si>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</si>
  <si>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</si>
  <si>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</si>
  <si>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</si>
  <si>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</si>
  <si>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</si>
  <si>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</si>
  <si>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</si>
  <si>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</si>
  <si>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</si>
  <si>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</si>
  <si>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</si>
  <si>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</si>
  <si>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</si>
  <si>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</si>
  <si>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</si>
  <si>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</si>
  <si>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</si>
  <si>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</si>
  <si>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</si>
  <si>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</si>
  <si>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</si>
  <si>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</si>
  <si>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</si>
  <si>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</si>
  <si>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</si>
  <si>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</si>
  <si>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</si>
  <si>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</si>
  <si>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</si>
  <si>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</si>
  <si>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</si>
  <si>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</si>
  <si>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</si>
  <si>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</si>
  <si>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</si>
  <si>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</si>
  <si>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</si>
  <si>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</si>
  <si>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</si>
  <si>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</si>
  <si>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</si>
  <si>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</si>
  <si>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</si>
  <si>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</si>
  <si>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</si>
  <si>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</si>
  <si>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</si>
  <si>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</si>
  <si>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</si>
  <si>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</si>
  <si>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</si>
  <si>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</si>
  <si>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</si>
  <si>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</si>
  <si>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</si>
  <si>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</si>
  <si>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</si>
  <si>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</si>
  <si>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</si>
  <si>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</si>
  <si>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</si>
  <si>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</si>
  <si>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</si>
  <si>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</si>
  <si>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</si>
  <si>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</si>
  <si>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</si>
  <si>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</si>
  <si>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</si>
  <si>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</si>
  <si>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</si>
  <si>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</si>
  <si>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</si>
  <si>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</si>
  <si>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</si>
  <si>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</si>
  <si>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</si>
  <si>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</si>
  <si>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</si>
  <si>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</si>
  <si>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</si>
  <si>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</si>
  <si>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</si>
  <si>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</si>
  <si>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</si>
  <si>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</si>
  <si>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</si>
  <si>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</si>
  <si>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</si>
  <si>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</si>
  <si>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</si>
  <si>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</si>
  <si>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</si>
  <si>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</si>
  <si>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</si>
  <si>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</si>
  <si>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</si>
  <si>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</si>
  <si>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</si>
  <si>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</si>
  <si>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</si>
  <si>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</si>
  <si>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</si>
  <si>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</si>
  <si>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</si>
  <si>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</si>
  <si>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</si>
  <si>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</si>
  <si>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</si>
  <si>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</si>
  <si>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</si>
  <si>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</si>
  <si>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</si>
  <si>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</si>
  <si>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</si>
  <si>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</si>
  <si>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</si>
  <si>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</si>
  <si>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</si>
  <si>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</si>
  <si>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</si>
  <si>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</si>
  <si>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</si>
  <si>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</si>
  <si>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</si>
  <si>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</si>
  <si>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</si>
  <si>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</si>
  <si>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</si>
  <si>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</si>
  <si>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</si>
  <si>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</si>
  <si>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</si>
  <si>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</si>
  <si>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</si>
  <si>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</si>
  <si>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</si>
  <si>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</si>
  <si>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</si>
  <si>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</si>
  <si>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</si>
  <si>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</si>
  <si>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</si>
  <si>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</si>
  <si>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</si>
  <si>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</si>
  <si>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</si>
  <si>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</si>
  <si>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</si>
  <si>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</si>
  <si>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</si>
  <si>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</si>
  <si>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</si>
  <si>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</si>
  <si>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</si>
  <si>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</si>
  <si>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</si>
  <si>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</si>
  <si>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</si>
  <si>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</si>
  <si>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</si>
  <si>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</si>
  <si>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</si>
  <si>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</si>
  <si>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</si>
  <si>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</si>
  <si>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</si>
  <si>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</si>
  <si>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</si>
  <si>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</si>
  <si>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</si>
  <si>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</si>
  <si>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</si>
  <si>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</si>
  <si>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</si>
  <si>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</si>
  <si>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</si>
  <si>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</si>
  <si>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</si>
  <si>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</si>
  <si>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</si>
  <si>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</si>
  <si>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</si>
  <si>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</si>
  <si>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</si>
  <si>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</si>
  <si>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</si>
  <si>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</si>
  <si>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</si>
  <si>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</si>
  <si>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</si>
  <si>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</si>
  <si>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</si>
  <si>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</si>
  <si>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</si>
  <si>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</si>
  <si>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</si>
  <si>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</si>
  <si>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</si>
  <si>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</si>
  <si>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</si>
  <si>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</si>
  <si>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</si>
  <si>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</si>
  <si>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</si>
  <si>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</si>
  <si>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</si>
  <si>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</si>
  <si>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</si>
  <si>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</si>
  <si>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</si>
  <si>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</si>
  <si>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</si>
  <si>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</si>
  <si>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</si>
  <si>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</si>
  <si>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</si>
  <si>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</si>
  <si>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</si>
  <si>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</si>
  <si>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</si>
  <si>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</si>
  <si>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</si>
  <si>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</si>
  <si>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</si>
  <si>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</si>
  <si>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</si>
  <si>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</si>
  <si>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</si>
  <si>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</si>
  <si>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</si>
  <si>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</si>
  <si>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</si>
  <si>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</si>
  <si>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</si>
  <si>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</si>
  <si>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</si>
  <si>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</si>
  <si>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</si>
  <si>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</si>
  <si>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</si>
  <si>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</si>
  <si>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</si>
  <si>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</si>
  <si>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</si>
  <si>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</si>
  <si>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</si>
  <si>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</si>
  <si>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</si>
  <si>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</si>
  <si>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</si>
  <si>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</si>
  <si>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</si>
  <si>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</si>
  <si>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</si>
  <si>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</si>
  <si>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</si>
  <si>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</si>
  <si>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</si>
  <si>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</si>
  <si>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</si>
  <si>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</si>
  <si>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</si>
  <si>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</si>
  <si>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</si>
  <si>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</si>
  <si>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</si>
  <si>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</si>
  <si>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</si>
  <si>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</si>
  <si>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</si>
  <si>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</si>
  <si>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</si>
  <si>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</si>
  <si>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</si>
  <si>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</si>
  <si>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</si>
  <si>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</si>
  <si>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</si>
  <si>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</si>
  <si>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</si>
  <si>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</si>
  <si>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</si>
  <si>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</si>
  <si>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</si>
  <si>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</si>
  <si>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</si>
  <si>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</si>
  <si>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</si>
  <si>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</si>
  <si>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</si>
  <si>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</si>
  <si>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</si>
  <si>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</si>
  <si>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</si>
  <si>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</si>
  <si>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</si>
  <si>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</si>
  <si>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</si>
  <si>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</si>
  <si>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</si>
  <si>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</si>
  <si>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</si>
  <si>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</si>
  <si>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</si>
  <si>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</si>
  <si>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</si>
  <si>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</si>
  <si>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</si>
  <si>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</si>
  <si>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</si>
  <si>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</si>
  <si>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</si>
  <si>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</si>
  <si>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</si>
  <si>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</si>
  <si>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</si>
  <si>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</si>
  <si>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</si>
  <si>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</si>
  <si>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</si>
  <si>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</si>
  <si>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</si>
  <si>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</si>
  <si>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</si>
  <si>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</si>
  <si>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</si>
  <si>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</si>
  <si>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</si>
  <si>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</si>
  <si>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</si>
  <si>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</si>
  <si>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</si>
  <si>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</si>
  <si>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</si>
  <si>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</si>
  <si>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</si>
  <si>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</si>
  <si>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</si>
  <si>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</si>
  <si>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</si>
  <si>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</si>
  <si>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</si>
  <si>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</si>
  <si>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</si>
  <si>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</si>
  <si>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</si>
  <si>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</si>
  <si>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</si>
  <si>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</si>
  <si>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</si>
  <si>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</si>
  <si>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</si>
  <si>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</si>
  <si>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</si>
  <si>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</si>
  <si>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</si>
  <si>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</si>
  <si>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</si>
  <si>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</si>
  <si>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</si>
  <si>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</si>
  <si>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</si>
  <si>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</si>
  <si>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</si>
  <si>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</si>
  <si>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</si>
  <si>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</si>
  <si>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</si>
  <si>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</si>
  <si>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</si>
  <si>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</si>
  <si>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</si>
  <si>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</si>
  <si>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</si>
  <si>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</si>
  <si>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</si>
  <si>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</si>
  <si>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</si>
  <si>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</si>
  <si>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</si>
  <si>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</si>
  <si>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</si>
  <si>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</si>
  <si>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</si>
  <si>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</si>
  <si>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</si>
  <si>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</si>
  <si>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</si>
  <si>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</si>
  <si>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</si>
  <si>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</si>
  <si>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</si>
  <si>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</si>
  <si>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</si>
  <si>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</si>
  <si>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</si>
  <si>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</si>
  <si>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</si>
  <si>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</si>
  <si>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</si>
  <si>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</si>
  <si>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</si>
  <si>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</si>
  <si>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</si>
  <si>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</si>
  <si>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</si>
  <si>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</si>
  <si>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</si>
  <si>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</si>
  <si>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</si>
  <si>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</si>
  <si>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</si>
  <si>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</si>
  <si>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</si>
  <si>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</si>
  <si>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</si>
  <si>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</si>
  <si>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</si>
  <si>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</si>
  <si>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</si>
  <si>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</si>
  <si>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</si>
  <si>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</si>
  <si>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</si>
  <si>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</si>
  <si>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</si>
  <si>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</si>
  <si>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</si>
  <si>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</si>
  <si>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</si>
  <si>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</si>
  <si>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</si>
  <si>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</si>
  <si>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</si>
  <si>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</si>
  <si>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</si>
  <si>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</si>
  <si>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</si>
  <si>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</si>
  <si>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</si>
  <si>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</si>
  <si>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</si>
  <si>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</si>
  <si>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</si>
  <si>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</si>
  <si>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</si>
  <si>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</si>
  <si>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</si>
  <si>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</si>
  <si>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</si>
  <si>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</si>
  <si>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</si>
  <si>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</si>
  <si>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</si>
  <si>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</si>
  <si>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</si>
  <si>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</si>
  <si>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</si>
  <si>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</si>
  <si>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</si>
  <si>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</si>
  <si>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</si>
  <si>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</si>
  <si>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</si>
  <si>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</si>
  <si>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</si>
  <si>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</si>
  <si>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</si>
  <si>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</si>
  <si>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</si>
  <si>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</si>
  <si>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</si>
  <si>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</si>
  <si>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</si>
  <si>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</si>
  <si>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</si>
  <si>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</si>
  <si>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</si>
  <si>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</si>
  <si>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</si>
  <si>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</si>
  <si>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</si>
  <si>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</si>
  <si>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</si>
  <si>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</si>
  <si>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</si>
  <si>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</si>
  <si>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</si>
  <si>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</si>
  <si>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</si>
  <si>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</si>
  <si>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</si>
  <si>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</si>
  <si>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</si>
  <si>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</si>
  <si>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</si>
  <si>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</si>
  <si>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</si>
  <si>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</si>
  <si>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</si>
  <si>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</si>
  <si>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</si>
  <si>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</si>
  <si>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</si>
  <si>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</si>
  <si>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</si>
  <si>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</si>
  <si>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</si>
  <si>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</si>
  <si>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</si>
  <si>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</si>
  <si>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</si>
  <si>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</si>
  <si>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</si>
  <si>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</si>
  <si>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</si>
  <si>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</si>
  <si>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</si>
  <si>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</si>
  <si>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</si>
  <si>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</si>
  <si>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</si>
  <si>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</si>
  <si>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</si>
  <si>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</si>
  <si>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</si>
  <si>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</si>
  <si>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</si>
  <si>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</si>
  <si>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</si>
  <si>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</si>
  <si>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</si>
  <si>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</si>
  <si>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</si>
  <si>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</si>
  <si>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</si>
  <si>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</si>
  <si>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</si>
  <si>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</si>
  <si>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</si>
  <si>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</si>
  <si>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</si>
  <si>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</si>
  <si>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</si>
  <si>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</si>
  <si>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</si>
  <si>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</si>
  <si>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</si>
  <si>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</si>
  <si>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</si>
  <si>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</si>
  <si>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</si>
  <si>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</si>
  <si>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</si>
  <si>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</si>
  <si>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</si>
  <si>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</si>
  <si>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</si>
  <si>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</si>
  <si>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</si>
  <si>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</si>
  <si>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</si>
  <si>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</si>
  <si>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</si>
  <si>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</si>
  <si>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</si>
  <si>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</si>
  <si>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</si>
  <si>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</si>
  <si>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</si>
  <si>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</si>
  <si>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</si>
  <si>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</si>
  <si>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</si>
  <si>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</si>
  <si>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</si>
  <si>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</si>
  <si>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</si>
  <si>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</si>
  <si>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</si>
  <si>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</si>
  <si>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</si>
  <si>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</si>
  <si>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</si>
  <si>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</si>
  <si>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</si>
  <si>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</si>
  <si>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</si>
  <si>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</si>
  <si>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</si>
  <si>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</si>
  <si>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</si>
  <si>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</si>
  <si>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</si>
  <si>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</si>
  <si>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</si>
  <si>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</si>
  <si>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</si>
  <si>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</si>
  <si>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</si>
  <si>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</si>
  <si>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</si>
  <si>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</si>
  <si>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</si>
  <si>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</si>
  <si>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</si>
  <si>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</si>
  <si>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</si>
  <si>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</si>
  <si>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</si>
  <si>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</si>
  <si>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</si>
  <si>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</si>
  <si>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</si>
  <si>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</si>
  <si>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</si>
  <si>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</si>
  <si>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</si>
  <si>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</si>
  <si>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</si>
  <si>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</si>
  <si>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</si>
  <si>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</si>
  <si>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</si>
  <si>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</si>
  <si>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</si>
  <si>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</si>
  <si>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</si>
  <si>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</si>
  <si>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</si>
  <si>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</si>
  <si>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</si>
  <si>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</si>
  <si>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</si>
  <si>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</si>
  <si>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</si>
  <si>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</si>
  <si>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</si>
  <si>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</si>
  <si>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</si>
  <si>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</si>
  <si>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</si>
  <si>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</si>
  <si>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</si>
  <si>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</si>
  <si>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</si>
  <si>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</si>
  <si>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</si>
  <si>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</si>
  <si>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</si>
  <si>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</si>
  <si>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</si>
  <si>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</si>
  <si>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</si>
  <si>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</si>
  <si>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</si>
  <si>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</si>
  <si>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</si>
  <si>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</si>
  <si>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</si>
  <si>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</si>
  <si>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</si>
  <si>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</si>
  <si>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</si>
  <si>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</si>
  <si>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</si>
  <si>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</si>
  <si>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</si>
  <si>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</si>
  <si>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</si>
  <si>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</si>
  <si>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</si>
  <si>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</si>
  <si>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</si>
  <si>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</si>
  <si>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</si>
  <si>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</si>
  <si>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</si>
  <si>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</si>
  <si>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</si>
  <si>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</si>
  <si>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</si>
  <si>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</si>
  <si>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</si>
  <si>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</si>
  <si>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</si>
  <si>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</si>
  <si>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</si>
  <si>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</si>
  <si>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</si>
  <si>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</si>
  <si>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</si>
  <si>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</si>
  <si>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</si>
  <si>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</si>
  <si>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</si>
  <si>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</si>
  <si>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</si>
  <si>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</si>
  <si>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</si>
  <si>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</si>
  <si>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</si>
  <si>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</si>
  <si>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</si>
  <si>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</si>
  <si>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</si>
  <si>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</si>
  <si>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</si>
  <si>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</si>
  <si>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</si>
  <si>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</si>
  <si>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</si>
  <si>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</si>
  <si>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</si>
  <si>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</si>
  <si>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</si>
  <si>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</si>
  <si>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</si>
  <si>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</si>
  <si>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</si>
  <si>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</si>
  <si>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</si>
  <si>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</si>
  <si>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</si>
  <si>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</si>
  <si>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</si>
  <si>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</si>
  <si>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</si>
  <si>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</si>
  <si>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</si>
  <si>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</si>
  <si>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</si>
  <si>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</si>
  <si>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</si>
  <si>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</si>
  <si>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</si>
  <si>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</si>
  <si>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</si>
  <si>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</si>
  <si>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</si>
  <si>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</si>
  <si>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</si>
  <si>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</si>
  <si>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</si>
  <si>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</si>
  <si>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</si>
  <si>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</si>
  <si>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</si>
  <si>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</si>
  <si>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</si>
  <si>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</si>
  <si>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</si>
  <si>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</si>
  <si>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</si>
  <si>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</si>
  <si>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</si>
  <si>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</si>
  <si>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</si>
  <si>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</si>
  <si>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</si>
  <si>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</si>
  <si>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</si>
  <si>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</si>
  <si>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</si>
  <si>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</si>
  <si>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</si>
  <si>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</si>
  <si>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</si>
  <si>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</si>
  <si>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</si>
  <si>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</si>
  <si>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</si>
  <si>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</si>
  <si>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</si>
  <si>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</si>
  <si>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</si>
  <si>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</si>
  <si>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</si>
  <si>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</si>
  <si>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</si>
  <si>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</si>
  <si>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</si>
  <si>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</si>
  <si>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</si>
  <si>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</si>
  <si>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</si>
  <si>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</si>
  <si>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</si>
  <si>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</si>
  <si>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</si>
  <si>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</si>
  <si>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</si>
  <si>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</si>
  <si>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</si>
  <si>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</si>
  <si>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</si>
  <si>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</si>
  <si>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</si>
  <si>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</si>
  <si>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</si>
  <si>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</si>
  <si>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</si>
  <si>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</si>
  <si>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</si>
  <si>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</si>
  <si>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</si>
  <si>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</si>
  <si>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</si>
  <si>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</si>
  <si>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</si>
  <si>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</si>
  <si>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</si>
  <si>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</si>
  <si>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</si>
  <si>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</si>
  <si>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</si>
  <si>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</si>
  <si>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</si>
  <si>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</si>
  <si>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</si>
  <si>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</si>
  <si>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</si>
  <si>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</si>
  <si>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</si>
  <si>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</si>
  <si>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</si>
  <si>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</si>
  <si>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</si>
  <si>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</si>
  <si>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</si>
  <si>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</si>
  <si>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</si>
  <si>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</si>
  <si>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</si>
  <si>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</si>
  <si>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</si>
  <si>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</si>
  <si>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</si>
  <si>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</si>
  <si>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</si>
  <si>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</si>
  <si>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</si>
  <si>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</si>
  <si>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</si>
  <si>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</si>
  <si>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</si>
  <si>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</si>
  <si>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</si>
  <si>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</si>
  <si>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</si>
  <si>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</si>
  <si>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</si>
  <si>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</si>
  <si>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</si>
  <si>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</si>
  <si>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</si>
  <si>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</si>
  <si>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</si>
  <si>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</si>
  <si>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</si>
  <si>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</si>
  <si>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</si>
  <si>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</si>
  <si>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</si>
  <si>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</si>
  <si>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</si>
  <si>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</si>
  <si>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</si>
  <si>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</si>
  <si>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</si>
  <si>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</si>
  <si>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</si>
  <si>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</si>
  <si>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</si>
  <si>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</si>
  <si>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</si>
  <si>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</si>
  <si>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</si>
  <si>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</si>
  <si>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</si>
  <si>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</si>
  <si>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</si>
  <si>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</si>
  <si>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</si>
  <si>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</si>
  <si>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</si>
  <si>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</si>
  <si>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</si>
  <si>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</si>
  <si>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</si>
  <si>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</si>
  <si>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</si>
  <si>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</si>
  <si>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</si>
  <si>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</si>
  <si>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</si>
  <si>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</si>
  <si>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</si>
  <si>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</si>
  <si>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</si>
  <si>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</si>
  <si>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</si>
  <si>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</si>
  <si>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</si>
  <si>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</si>
  <si>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</si>
  <si>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</si>
  <si>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</si>
  <si>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</si>
  <si>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</si>
  <si>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</si>
  <si>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</si>
  <si>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</si>
  <si>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</si>
  <si>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</si>
  <si>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</si>
  <si>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</si>
  <si>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</si>
  <si>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</si>
  <si>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</si>
  <si>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</si>
  <si>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</si>
  <si>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</si>
  <si>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</si>
  <si>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</si>
  <si>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</si>
  <si>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</si>
  <si>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</si>
  <si>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</si>
  <si>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</si>
  <si>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</si>
  <si>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</si>
  <si>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</si>
  <si>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</si>
  <si>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</si>
  <si>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</si>
  <si>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</si>
  <si>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</si>
  <si>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</si>
  <si>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</si>
  <si>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</si>
  <si>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</si>
  <si>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</si>
  <si>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</si>
  <si>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</si>
  <si>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</si>
  <si>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</si>
  <si>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</si>
  <si>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</si>
  <si>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</si>
  <si>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</si>
  <si>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</si>
  <si>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</si>
  <si>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</si>
  <si>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</si>
  <si>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</si>
  <si>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</si>
  <si>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</si>
  <si>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</si>
  <si>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</si>
  <si>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</si>
  <si>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</si>
  <si>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</si>
  <si>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</si>
  <si>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</si>
  <si>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</si>
  <si>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</si>
  <si>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</si>
  <si>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</si>
  <si>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</si>
  <si>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</si>
  <si>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</si>
  <si>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</si>
  <si>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</si>
  <si>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</si>
  <si>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</si>
  <si>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</si>
  <si>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</si>
  <si>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</si>
  <si>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</si>
  <si>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</si>
  <si>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</si>
  <si>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</si>
  <si>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</si>
  <si>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</si>
  <si>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</si>
  <si>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</si>
  <si>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</si>
  <si>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</si>
  <si>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</si>
  <si>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</si>
  <si>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</si>
  <si>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</si>
  <si>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</si>
  <si>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</si>
  <si>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</si>
  <si>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</si>
  <si>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</si>
  <si>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</si>
  <si>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</si>
  <si>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</si>
  <si>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</si>
  <si>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</si>
  <si>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</si>
  <si>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</si>
  <si>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</si>
  <si>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</si>
  <si>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</si>
  <si>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</si>
  <si>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</si>
  <si>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</si>
  <si>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</si>
  <si>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</si>
  <si>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</si>
  <si>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</si>
  <si>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</si>
  <si>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</si>
  <si>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</si>
  <si>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</si>
  <si>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</si>
  <si>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</si>
  <si>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</si>
  <si>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</si>
  <si>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</si>
  <si>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</si>
  <si>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</si>
  <si>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</si>
  <si>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</si>
  <si>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</si>
  <si>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</si>
  <si>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</si>
  <si>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</si>
  <si>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</si>
  <si>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</si>
  <si>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</si>
  <si>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</si>
  <si>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</si>
  <si>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</si>
  <si>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</si>
  <si>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</si>
  <si>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</si>
  <si>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</si>
  <si>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</si>
  <si>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</si>
  <si>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</si>
  <si>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</si>
  <si>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</si>
  <si>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</si>
  <si>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</si>
  <si>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</si>
  <si>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</si>
  <si>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</si>
  <si>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</si>
  <si>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</si>
  <si>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</si>
  <si>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</si>
  <si>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</si>
  <si>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</si>
  <si>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</si>
  <si>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</si>
  <si>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</si>
  <si>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</si>
  <si>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</si>
  <si>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</si>
  <si>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</si>
  <si>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</si>
  <si>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</si>
  <si>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</si>
  <si>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</si>
  <si>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</si>
  <si>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</si>
  <si>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</si>
  <si>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</si>
  <si>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</si>
  <si>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</si>
  <si>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</si>
  <si>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</si>
  <si>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</si>
  <si>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</si>
  <si>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</si>
  <si>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</si>
  <si>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</si>
  <si>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</si>
  <si>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</si>
  <si>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</si>
  <si>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</si>
  <si>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</si>
  <si>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</si>
  <si>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</si>
  <si>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</si>
  <si>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</si>
  <si>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</si>
  <si>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</si>
  <si>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</si>
  <si>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</si>
  <si>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</si>
  <si>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</si>
  <si>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</si>
  <si>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</si>
  <si>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</si>
  <si>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</si>
  <si>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</si>
  <si>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</si>
  <si>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</si>
  <si>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</si>
  <si>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</si>
  <si>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</si>
  <si>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</si>
  <si>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</si>
  <si>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</si>
  <si>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</si>
  <si>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</si>
  <si>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</si>
  <si>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</si>
  <si>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</si>
  <si>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</si>
  <si>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</si>
  <si>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</si>
  <si>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</si>
  <si>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</si>
  <si>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</si>
  <si>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</si>
  <si>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</si>
  <si>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</si>
  <si>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</si>
  <si>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</si>
  <si>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</si>
  <si>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</si>
  <si>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</si>
  <si>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</si>
  <si>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</si>
  <si>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</si>
  <si>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</si>
  <si>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</si>
  <si>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</si>
  <si>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</si>
  <si>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</si>
  <si>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</si>
  <si>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</si>
  <si>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</si>
  <si>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</si>
  <si>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</si>
  <si>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</si>
  <si>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</si>
  <si>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</si>
  <si>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</si>
  <si>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</si>
  <si>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</si>
  <si>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</si>
  <si>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</si>
  <si>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</si>
  <si>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</si>
  <si>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</si>
  <si>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</si>
  <si>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</si>
  <si>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</si>
  <si>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</si>
  <si>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</si>
  <si>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</si>
  <si>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</si>
  <si>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</si>
  <si>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</si>
  <si>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</si>
  <si>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</si>
  <si>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</si>
  <si>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</si>
  <si>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</si>
  <si>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</si>
  <si>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</si>
  <si>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</si>
  <si>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</si>
  <si>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</si>
  <si>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</si>
  <si>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</si>
  <si>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</si>
  <si>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</si>
  <si>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</si>
  <si>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</si>
  <si>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</si>
  <si>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</si>
  <si>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</si>
  <si>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</si>
  <si>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</si>
  <si>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</si>
  <si>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</si>
  <si>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</si>
  <si>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</si>
  <si>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</si>
  <si>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</si>
  <si>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</si>
  <si>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</si>
  <si>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</si>
  <si>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</si>
  <si>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</si>
  <si>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</si>
  <si>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</si>
  <si>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</si>
  <si>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</si>
  <si>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</si>
  <si>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</si>
  <si>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</si>
  <si>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</si>
  <si>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</si>
  <si>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</si>
  <si>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</si>
  <si>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</si>
  <si>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</si>
  <si>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</si>
  <si>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</si>
  <si>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</si>
  <si>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</si>
  <si>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</si>
  <si>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</si>
  <si>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</si>
  <si>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</si>
  <si>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</si>
  <si>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</si>
  <si>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</si>
  <si>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</si>
  <si>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</si>
  <si>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</si>
  <si>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</si>
  <si>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</si>
  <si>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</si>
  <si>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</si>
  <si>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</si>
  <si>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</si>
  <si>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</si>
  <si>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</si>
  <si>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</si>
  <si>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</si>
  <si>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</si>
  <si>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</si>
  <si>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</si>
  <si>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</si>
  <si>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</si>
  <si>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</si>
  <si>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</si>
  <si>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</si>
  <si>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</si>
  <si>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</si>
  <si>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</si>
  <si>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</si>
  <si>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</si>
  <si>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</si>
  <si>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</si>
  <si>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</si>
  <si>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</si>
  <si>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</si>
  <si>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</si>
  <si>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</si>
  <si>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</si>
  <si>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</si>
  <si>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</si>
  <si>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</si>
  <si>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</si>
  <si>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</si>
  <si>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</si>
  <si>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</si>
  <si>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</si>
  <si>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</si>
  <si>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</si>
  <si>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</si>
  <si>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</si>
  <si>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</si>
  <si>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</si>
  <si>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</si>
  <si>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</si>
  <si>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</si>
  <si>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</si>
  <si>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</si>
  <si>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</si>
  <si>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</si>
  <si>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</si>
  <si>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</si>
  <si>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</si>
  <si>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</si>
  <si>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</si>
  <si>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</si>
  <si>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</si>
  <si>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</si>
  <si>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</si>
  <si>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</si>
  <si>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</si>
  <si>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</si>
  <si>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</si>
  <si>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</si>
  <si>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</si>
  <si>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</si>
  <si>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</si>
  <si>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</si>
  <si>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</si>
  <si>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</si>
  <si>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</si>
  <si>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</si>
  <si>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</si>
  <si>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</si>
  <si>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</si>
  <si>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</si>
  <si>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</si>
  <si>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</si>
  <si>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</si>
  <si>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</si>
  <si>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</si>
  <si>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</si>
  <si>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</si>
  <si>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</si>
  <si>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</si>
  <si>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</si>
  <si>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</si>
  <si>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</si>
  <si>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</si>
  <si>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</si>
  <si>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</si>
  <si>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</si>
  <si>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</si>
  <si>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</si>
  <si>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</si>
  <si>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</si>
  <si>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</si>
  <si>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</si>
  <si>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</si>
  <si>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</si>
  <si>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</si>
  <si>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</si>
  <si>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</si>
  <si>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</si>
  <si>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</si>
  <si>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</si>
  <si>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</si>
  <si>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</si>
  <si>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</si>
  <si>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</si>
  <si>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</si>
  <si>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</si>
  <si>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</si>
  <si>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</si>
  <si>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</si>
  <si>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</si>
  <si>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</si>
  <si>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</si>
  <si>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</si>
  <si>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</si>
  <si>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</si>
  <si>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</si>
  <si>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</si>
  <si>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</si>
  <si>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</si>
  <si>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</si>
  <si>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</si>
  <si>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</si>
  <si>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</si>
  <si>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</si>
  <si>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</si>
  <si>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</si>
  <si>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</si>
  <si>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</si>
  <si>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</si>
  <si>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</si>
  <si>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</si>
  <si>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</si>
  <si>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</si>
  <si>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</si>
  <si>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</si>
  <si>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</si>
  <si>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</si>
  <si>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</si>
  <si>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</si>
  <si>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</si>
  <si>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</si>
  <si>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</si>
  <si>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</si>
  <si>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</si>
  <si>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</si>
  <si>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</si>
  <si>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</si>
  <si>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</si>
  <si>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</si>
  <si>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</si>
  <si>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</si>
  <si>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</si>
  <si>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</si>
  <si>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</si>
  <si>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</si>
  <si>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</si>
  <si>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</si>
  <si>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</si>
  <si>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</si>
  <si>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</si>
  <si>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</si>
  <si>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</si>
  <si>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</si>
  <si>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</si>
  <si>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</si>
  <si>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</si>
  <si>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</si>
  <si>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</si>
  <si>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</si>
  <si>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</si>
  <si>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</si>
  <si>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</si>
  <si>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</si>
  <si>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</si>
  <si>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</si>
  <si>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</si>
  <si>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</si>
  <si>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</si>
  <si>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</si>
  <si>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</si>
  <si>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</si>
  <si>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</si>
  <si>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</si>
  <si>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</si>
  <si>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</si>
  <si>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</si>
  <si>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</si>
  <si>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</si>
  <si>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</si>
  <si>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</si>
  <si>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</si>
  <si>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</si>
  <si>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</si>
  <si>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</si>
  <si>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</si>
  <si>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</si>
  <si>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</si>
  <si>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</si>
  <si>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</si>
  <si>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</si>
  <si>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</si>
  <si>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</si>
  <si>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</si>
  <si>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</si>
  <si>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</si>
  <si>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</si>
  <si>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</si>
  <si>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</si>
  <si>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</si>
  <si>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</si>
  <si>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</si>
  <si>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</si>
  <si>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</si>
  <si>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</si>
  <si>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</si>
  <si>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</si>
  <si>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</si>
  <si>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</si>
  <si>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</si>
  <si>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</si>
  <si>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</si>
  <si>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</si>
  <si>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</si>
  <si>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</si>
  <si>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</si>
  <si>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</si>
  <si>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</si>
  <si>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</si>
  <si>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</si>
  <si>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</si>
  <si>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</si>
  <si>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</si>
  <si>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</si>
  <si>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</si>
  <si>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</si>
  <si>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</si>
  <si>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</si>
  <si>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</si>
  <si>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</si>
  <si>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</si>
  <si>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</si>
  <si>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</si>
  <si>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</si>
  <si>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</si>
  <si>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</si>
  <si>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</si>
  <si>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</si>
  <si>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</si>
  <si>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</si>
  <si>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</si>
  <si>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</si>
  <si>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</si>
  <si>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</si>
  <si>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</si>
  <si>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</si>
  <si>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</si>
  <si>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</si>
  <si>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</si>
  <si>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</si>
  <si>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</si>
  <si>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</si>
  <si>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</si>
  <si>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</si>
  <si>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</si>
  <si>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</si>
  <si>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</si>
  <si>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</si>
  <si>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</si>
  <si>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</si>
  <si>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</si>
  <si>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</si>
  <si>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</si>
  <si>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</si>
  <si>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</si>
  <si>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</si>
  <si>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</si>
  <si>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</si>
  <si>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</si>
  <si>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</si>
  <si>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</si>
  <si>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</si>
  <si>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</si>
  <si>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</si>
  <si>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</si>
  <si>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</si>
  <si>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</si>
  <si>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</si>
  <si>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</si>
  <si>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</si>
  <si>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</si>
  <si>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</si>
  <si>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</si>
  <si>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</si>
  <si>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</si>
  <si>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</si>
  <si>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</si>
  <si>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</si>
  <si>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</si>
  <si>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</si>
  <si>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</si>
  <si>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</si>
  <si>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</si>
  <si>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</si>
  <si>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</si>
  <si>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</si>
  <si>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</si>
  <si>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</si>
  <si>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</si>
  <si>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</si>
  <si>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</si>
  <si>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</si>
  <si>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</si>
  <si>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</si>
  <si>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</si>
  <si>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</si>
  <si>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</si>
  <si>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</si>
  <si>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</si>
  <si>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</si>
  <si>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</si>
  <si>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</si>
  <si>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</si>
  <si>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</si>
  <si>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</si>
  <si>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</si>
  <si>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</si>
  <si>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</si>
  <si>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</si>
  <si>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</si>
  <si>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</si>
  <si>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</si>
  <si>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</si>
  <si>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</si>
  <si>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</si>
  <si>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</si>
  <si>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</si>
  <si>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</si>
  <si>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</si>
  <si>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</si>
  <si>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</si>
  <si>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</si>
  <si>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</si>
  <si>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</si>
  <si>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</si>
  <si>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</si>
  <si>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</si>
  <si>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</si>
  <si>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</si>
  <si>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</si>
  <si>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</si>
  <si>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</si>
  <si>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</si>
  <si>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</si>
  <si>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</si>
  <si>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</si>
  <si>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</si>
  <si>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</si>
  <si>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</si>
  <si>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</si>
  <si>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</si>
  <si>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</si>
  <si>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</si>
  <si>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</si>
  <si>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</si>
  <si>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</si>
  <si>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</si>
  <si>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</si>
  <si>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</si>
  <si>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</si>
  <si>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</si>
  <si>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</si>
  <si>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</si>
  <si>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</si>
  <si>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</si>
  <si>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</si>
  <si>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</si>
  <si>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</si>
  <si>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</si>
  <si>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</si>
  <si>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</si>
  <si>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</si>
  <si>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</si>
  <si>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</si>
  <si>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</si>
  <si>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</si>
  <si>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</si>
  <si>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</si>
  <si>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</si>
  <si>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</si>
  <si>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</si>
  <si>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</si>
  <si>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</si>
  <si>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</si>
  <si>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</si>
  <si>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</si>
  <si>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</si>
  <si>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</si>
  <si>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</si>
  <si>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</si>
  <si>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</si>
  <si>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</si>
  <si>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</si>
  <si>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</si>
  <si>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</si>
  <si>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</si>
  <si>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</si>
  <si>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</si>
  <si>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</si>
  <si>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</si>
  <si>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</si>
  <si>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</si>
  <si>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</si>
  <si>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</si>
  <si>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</si>
  <si>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</si>
  <si>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</si>
  <si>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</si>
  <si>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</si>
  <si>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</si>
  <si>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</si>
  <si>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</si>
  <si>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</si>
  <si>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</si>
  <si>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</si>
  <si>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</si>
  <si>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</si>
  <si>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</si>
  <si>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</si>
  <si>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</si>
  <si>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</si>
  <si>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</si>
  <si>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</si>
  <si>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</si>
  <si>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</si>
  <si>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</si>
  <si>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</si>
  <si>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</si>
  <si>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</si>
  <si>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</si>
  <si>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</si>
  <si>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</si>
  <si>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</si>
  <si>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</si>
  <si>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</si>
  <si>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</si>
  <si>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</si>
  <si>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</si>
  <si>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</si>
  <si>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</si>
  <si>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</si>
  <si>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</si>
  <si>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</si>
  <si>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</si>
  <si>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</si>
  <si>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</si>
  <si>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</si>
  <si>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</si>
  <si>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</si>
  <si>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</si>
  <si>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</si>
  <si>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</si>
  <si>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</si>
  <si>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</si>
  <si>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</si>
  <si>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</si>
  <si>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</si>
  <si>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</si>
  <si>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</si>
  <si>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</si>
  <si>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</si>
  <si>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</si>
  <si>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</si>
  <si>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</si>
  <si>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</si>
  <si>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</si>
  <si>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</si>
  <si>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</si>
  <si>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</si>
  <si>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</si>
  <si>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</si>
  <si>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</si>
  <si>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</si>
  <si>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</si>
  <si>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</si>
  <si>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</si>
  <si>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</si>
  <si>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</si>
  <si>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</si>
  <si>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</si>
  <si>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</si>
  <si>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</si>
  <si>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</si>
  <si>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</si>
  <si>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</si>
  <si>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</si>
  <si>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</si>
  <si>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</si>
  <si>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</si>
  <si>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</si>
  <si>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</si>
  <si>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</si>
  <si>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</si>
  <si>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</si>
  <si>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</si>
  <si>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</si>
  <si>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</si>
  <si>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</si>
  <si>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</si>
  <si>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</si>
  <si>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</si>
  <si>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</si>
  <si>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</si>
  <si>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</si>
  <si>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</si>
  <si>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</si>
  <si>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</si>
  <si>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</si>
  <si>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</si>
  <si>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</si>
  <si>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</si>
  <si>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</si>
  <si>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</si>
  <si>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</si>
  <si>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</si>
  <si>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</si>
  <si>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</si>
  <si>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</si>
  <si>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</si>
  <si>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</si>
  <si>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</si>
  <si>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</si>
  <si>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</si>
  <si>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</si>
  <si>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</si>
  <si>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</si>
  <si>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</si>
  <si>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</si>
  <si>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</si>
  <si>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</si>
  <si>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</si>
  <si>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</si>
  <si>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</si>
  <si>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</si>
  <si>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</si>
  <si>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</si>
  <si>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</si>
  <si>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</si>
  <si>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</si>
  <si>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</si>
  <si>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</si>
  <si>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</si>
  <si>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</si>
  <si>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</si>
  <si>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</si>
  <si>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</si>
  <si>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</si>
  <si>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</si>
  <si>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</si>
  <si>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</si>
  <si>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</si>
  <si>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</si>
  <si>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</si>
  <si>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</si>
  <si>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</si>
  <si>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</si>
  <si>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</si>
  <si>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</si>
  <si>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</si>
  <si>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</si>
  <si>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</si>
  <si>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</si>
  <si>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</si>
  <si>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</si>
  <si>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</si>
  <si>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</si>
  <si>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</si>
  <si>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</si>
  <si>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</si>
  <si>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</si>
  <si>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</si>
  <si>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</si>
  <si>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</si>
  <si>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</si>
  <si>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</si>
  <si>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</si>
  <si>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</si>
  <si>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</si>
  <si>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</si>
  <si>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</si>
  <si>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</si>
  <si>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</si>
  <si>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</si>
  <si>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</si>
  <si>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</si>
  <si>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</si>
  <si>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</si>
  <si>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</si>
  <si>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</si>
  <si>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</si>
  <si>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</si>
  <si>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</si>
  <si>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</si>
  <si>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</si>
  <si>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</si>
  <si>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</si>
  <si>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</si>
  <si>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</si>
  <si>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</si>
  <si>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</si>
  <si>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</si>
  <si>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</si>
  <si>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</si>
  <si>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</si>
  <si>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</si>
  <si>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</si>
  <si>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</si>
  <si>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</si>
  <si>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</si>
  <si>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</si>
  <si>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</si>
  <si>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</si>
  <si>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</si>
  <si>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</si>
  <si>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</si>
  <si>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</si>
  <si>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</si>
  <si>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</si>
  <si>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</si>
  <si>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</si>
  <si>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</si>
  <si>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</si>
  <si>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</si>
  <si>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</si>
  <si>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</si>
  <si>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</si>
  <si>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</si>
  <si>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</si>
  <si>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</si>
  <si>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</si>
  <si>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</si>
  <si>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</si>
  <si>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</si>
  <si>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</si>
  <si>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</si>
  <si>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</si>
  <si>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</si>
  <si>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</si>
  <si>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</si>
  <si>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</si>
  <si>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</si>
  <si>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</si>
  <si>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</si>
  <si>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</si>
  <si>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</si>
  <si>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</si>
  <si>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</si>
  <si>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</si>
  <si>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</si>
  <si>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</si>
  <si>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</si>
  <si>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</si>
  <si>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</si>
  <si>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</si>
  <si>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</si>
  <si>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</si>
  <si>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</si>
  <si>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</si>
  <si>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</si>
  <si>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</si>
  <si>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</si>
  <si>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</si>
  <si>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</si>
  <si>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</si>
  <si>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</si>
  <si>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</si>
  <si>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</si>
  <si>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</si>
  <si>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</si>
  <si>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</si>
  <si>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</si>
  <si>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</si>
  <si>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</si>
  <si>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</si>
  <si>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</si>
  <si>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</si>
  <si>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</si>
  <si>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</si>
  <si>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</si>
  <si>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</si>
  <si>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</si>
  <si>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</si>
  <si>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</si>
  <si>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</si>
  <si>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</si>
  <si>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</si>
  <si>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</si>
  <si>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</si>
  <si>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</si>
  <si>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</si>
  <si>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</si>
  <si>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</si>
  <si>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</si>
  <si>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</si>
  <si>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</si>
  <si>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</si>
  <si>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</si>
  <si>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</si>
  <si>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</si>
  <si>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</si>
  <si>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</si>
  <si>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</si>
  <si>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</si>
  <si>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</si>
  <si>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</si>
  <si>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</si>
  <si>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</si>
  <si>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</si>
  <si>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</si>
  <si>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</si>
  <si>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</si>
  <si>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</si>
  <si>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</si>
  <si>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</si>
  <si>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</si>
  <si>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</si>
  <si>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</si>
  <si>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</si>
  <si>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</si>
  <si>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</si>
  <si>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</si>
  <si>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</si>
  <si>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</si>
  <si>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</si>
  <si>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</si>
  <si>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</si>
  <si>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</si>
  <si>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</si>
  <si>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</si>
  <si>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</si>
  <si>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</si>
  <si>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</si>
  <si>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</si>
  <si>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</si>
  <si>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</si>
  <si>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</si>
  <si>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</si>
  <si>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</si>
  <si>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</si>
  <si>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</si>
  <si>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</si>
  <si>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</si>
  <si>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</si>
  <si>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</si>
  <si>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</si>
  <si>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</si>
  <si>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</si>
  <si>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</si>
  <si>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</si>
  <si>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</si>
  <si>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</si>
  <si>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</si>
  <si>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</si>
  <si>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</si>
  <si>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</si>
  <si>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</si>
  <si>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</si>
  <si>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</si>
  <si>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</si>
  <si>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</si>
  <si>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</si>
  <si>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</si>
  <si>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</si>
  <si>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</si>
  <si>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</si>
  <si>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</si>
  <si>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</si>
  <si>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</si>
  <si>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</si>
  <si>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</si>
  <si>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</si>
  <si>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</si>
  <si>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</si>
  <si>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</si>
  <si>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</si>
  <si>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</si>
  <si>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</si>
  <si>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</si>
  <si>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</si>
  <si>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</si>
  <si>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</si>
  <si>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</si>
  <si>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</si>
  <si>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</si>
  <si>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</si>
  <si>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</si>
  <si>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</si>
  <si>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</si>
  <si>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</si>
  <si>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</si>
  <si>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</si>
  <si>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</si>
  <si>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</si>
  <si>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</si>
  <si>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</si>
  <si>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</si>
  <si>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</si>
  <si>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</si>
  <si>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</si>
  <si>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</si>
  <si>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</si>
  <si>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</si>
  <si>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</si>
  <si>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</si>
  <si>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</si>
  <si>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</si>
  <si>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</si>
  <si>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</si>
  <si>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</si>
  <si>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</si>
  <si>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</si>
  <si>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</si>
  <si>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</si>
  <si>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</si>
  <si>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</si>
  <si>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</si>
  <si>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</si>
  <si>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</si>
  <si>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</si>
  <si>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</si>
  <si>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</si>
  <si>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</si>
  <si>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</si>
  <si>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</si>
  <si>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</si>
  <si>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</si>
  <si>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</si>
  <si>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</si>
  <si>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</si>
  <si>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</si>
  <si>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</si>
  <si>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</si>
  <si>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</si>
  <si>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</si>
  <si>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</si>
  <si>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</si>
  <si>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</si>
  <si>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</si>
  <si>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</si>
  <si>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</si>
  <si>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</si>
  <si>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</si>
  <si>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</si>
  <si>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</si>
  <si>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</si>
  <si>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</si>
  <si>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</si>
  <si>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</si>
  <si>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</si>
  <si>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</si>
  <si>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</si>
  <si>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</si>
  <si>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</si>
  <si>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</si>
  <si>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</si>
  <si>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</si>
  <si>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</si>
  <si>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</si>
  <si>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</si>
  <si>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</si>
  <si>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</si>
  <si>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</si>
  <si>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</si>
  <si>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</si>
  <si>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</si>
  <si>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</si>
  <si>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</si>
  <si>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</si>
  <si>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</si>
  <si>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</si>
  <si>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</si>
  <si>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</si>
  <si>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</si>
  <si>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</si>
  <si>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</si>
  <si>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</si>
  <si>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</si>
  <si>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</si>
  <si>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</si>
  <si>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</si>
  <si>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</si>
  <si>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</si>
  <si>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</si>
  <si>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</si>
  <si>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</si>
  <si>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</si>
  <si>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</si>
  <si>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</si>
  <si>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</si>
  <si>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</si>
  <si>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</si>
  <si>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</si>
  <si>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</si>
  <si>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</si>
  <si>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</si>
  <si>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</si>
  <si>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</si>
  <si>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</si>
  <si>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</si>
  <si>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</si>
  <si>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</si>
  <si>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</si>
  <si>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</si>
  <si>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</si>
  <si>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</si>
  <si>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</si>
  <si>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</si>
  <si>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</si>
  <si>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</si>
  <si>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</si>
  <si>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</si>
  <si>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</si>
  <si>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</si>
  <si>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</si>
  <si>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</si>
  <si>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</si>
  <si>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</si>
  <si>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</si>
  <si>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</si>
  <si>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</si>
  <si>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</si>
  <si>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</si>
  <si>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</si>
  <si>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</si>
  <si>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</si>
  <si>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</si>
  <si>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</si>
  <si>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</si>
  <si>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</si>
  <si>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</si>
  <si>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</si>
  <si>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</si>
  <si>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</si>
  <si>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</si>
  <si>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</si>
  <si>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</si>
  <si>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</si>
  <si>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</si>
  <si>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</si>
  <si>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</si>
  <si>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</si>
  <si>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</si>
  <si>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</si>
  <si>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</si>
  <si>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</si>
  <si>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</si>
  <si>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</si>
  <si>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</si>
  <si>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</si>
  <si>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</si>
  <si>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</si>
  <si>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</si>
  <si>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</si>
  <si>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</si>
  <si>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</si>
  <si>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</si>
  <si>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</si>
  <si>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</si>
  <si>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</si>
  <si>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</si>
  <si>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</si>
  <si>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</si>
  <si>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</si>
  <si>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</si>
  <si>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</si>
  <si>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</si>
  <si>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</si>
  <si>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</si>
  <si>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</si>
  <si>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</si>
  <si>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</si>
  <si>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</si>
  <si>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</si>
  <si>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</si>
  <si>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</si>
  <si>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</si>
  <si>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</si>
  <si>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</si>
  <si>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</si>
  <si>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</si>
  <si>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</si>
  <si>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</si>
  <si>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</si>
  <si>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</si>
  <si>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</si>
  <si>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</si>
  <si>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</si>
  <si>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</si>
  <si>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</si>
  <si>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</si>
  <si>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</si>
  <si>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</si>
  <si>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</si>
  <si>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</si>
  <si>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</si>
  <si>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</si>
  <si>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</si>
  <si>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</si>
  <si>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</si>
  <si>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</si>
  <si>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</si>
  <si>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</si>
  <si>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</si>
  <si>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</si>
  <si>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</si>
  <si>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</si>
  <si>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</si>
  <si>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</si>
  <si>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</si>
  <si>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</si>
  <si>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</si>
  <si>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</si>
  <si>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</si>
  <si>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</si>
  <si>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</si>
  <si>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</si>
  <si>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</si>
  <si>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</si>
  <si>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</si>
  <si>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</si>
  <si>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</si>
  <si>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</si>
  <si>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</si>
  <si>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</si>
  <si>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</si>
  <si>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</si>
  <si>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</si>
  <si>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</si>
  <si>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</si>
  <si>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</si>
  <si>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</si>
  <si>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</si>
  <si>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</si>
  <si>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</si>
  <si>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</si>
  <si>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</si>
  <si>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</si>
  <si>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</si>
  <si>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</si>
  <si>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</si>
  <si>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</si>
  <si>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</si>
  <si>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</si>
  <si>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</si>
  <si>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</si>
  <si>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</si>
  <si>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</si>
  <si>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</si>
  <si>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</si>
  <si>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</si>
  <si>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</si>
  <si>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</si>
  <si>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</si>
  <si>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</si>
  <si>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</si>
  <si>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</si>
  <si>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</si>
  <si>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</si>
  <si>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</si>
  <si>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</si>
  <si>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</si>
  <si>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</si>
  <si>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</si>
  <si>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</si>
  <si>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</si>
  <si>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</si>
  <si>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</si>
  <si>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</si>
  <si>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</si>
  <si>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</si>
  <si>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</si>
  <si>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</si>
  <si>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</si>
  <si>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</si>
  <si>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</si>
  <si>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</si>
  <si>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</si>
  <si>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</si>
  <si>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</si>
  <si>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</si>
  <si>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</si>
  <si>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</si>
  <si>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</si>
  <si>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</si>
  <si>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</si>
  <si>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</si>
  <si>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</si>
  <si>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</si>
  <si>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</si>
  <si>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</si>
  <si>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</si>
  <si>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</si>
  <si>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</si>
  <si>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</si>
  <si>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</si>
  <si>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</si>
  <si>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</si>
  <si>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</si>
  <si>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</si>
  <si>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</si>
  <si>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</si>
  <si>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</si>
  <si>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</si>
  <si>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</si>
  <si>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</si>
  <si>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</si>
  <si>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</si>
  <si>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</si>
  <si>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</si>
  <si>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</si>
  <si>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</si>
  <si>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</si>
  <si>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</si>
  <si>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</si>
  <si>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</si>
  <si>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</si>
  <si>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</si>
  <si>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</si>
  <si>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</si>
  <si>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</si>
  <si>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</si>
  <si>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</si>
  <si>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</si>
  <si>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</si>
  <si>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</si>
  <si>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</si>
  <si>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</si>
  <si>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</si>
  <si>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</si>
  <si>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</si>
  <si>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</si>
  <si>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</si>
  <si>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</si>
  <si>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</si>
  <si>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</si>
  <si>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</si>
  <si>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</si>
  <si>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</si>
  <si>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</si>
  <si>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</si>
  <si>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</si>
  <si>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</si>
  <si>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</si>
  <si>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</si>
  <si>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</si>
  <si>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</si>
  <si>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</si>
  <si>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</si>
  <si>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</si>
  <si>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</si>
  <si>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</si>
  <si>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</si>
  <si>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</si>
  <si>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</si>
  <si>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</si>
  <si>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</si>
  <si>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</si>
  <si>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</si>
  <si>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</si>
  <si>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</si>
  <si>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</si>
  <si>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</si>
  <si>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</si>
  <si>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</si>
  <si>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</si>
  <si>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</si>
  <si>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</si>
  <si>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</si>
  <si>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</si>
  <si>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</si>
  <si>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</si>
  <si>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</si>
  <si>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</si>
  <si>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</si>
  <si>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</si>
  <si>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</si>
  <si>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</si>
  <si>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</si>
  <si>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</si>
  <si>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</si>
  <si>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</si>
  <si>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</si>
  <si>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</si>
  <si>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</si>
  <si>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</si>
  <si>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</si>
  <si>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</si>
  <si>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</si>
  <si>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</si>
  <si>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</si>
  <si>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</si>
  <si>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</si>
  <si>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</si>
  <si>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</si>
  <si>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</si>
  <si>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</si>
  <si>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</si>
  <si>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</si>
  <si>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</si>
  <si>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</si>
  <si>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</si>
  <si>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</si>
  <si>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</si>
  <si>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</si>
  <si>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</si>
  <si>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</si>
  <si>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</si>
  <si>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</si>
  <si>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</si>
  <si>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</si>
  <si>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</si>
  <si>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</si>
  <si>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</si>
  <si>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</si>
  <si>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</si>
  <si>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</si>
  <si>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</si>
  <si>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</si>
  <si>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</si>
  <si>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</si>
  <si>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</si>
  <si>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</si>
  <si>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</si>
  <si>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</si>
  <si>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</si>
  <si>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</si>
  <si>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</si>
  <si>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</si>
  <si>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</si>
  <si>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</si>
  <si>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</si>
  <si>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</si>
  <si>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</si>
  <si>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</si>
  <si>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</si>
  <si>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</si>
  <si>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</si>
  <si>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</si>
  <si>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</si>
  <si>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</si>
  <si>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</si>
  <si>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</si>
  <si>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</si>
  <si>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</si>
  <si>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</si>
  <si>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</si>
  <si>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</si>
  <si>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</si>
  <si>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</si>
  <si>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</si>
  <si>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</si>
  <si>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</si>
  <si>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</si>
  <si>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</si>
  <si>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</si>
  <si>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</si>
  <si>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</si>
  <si>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</si>
  <si>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</si>
  <si>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</si>
  <si>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</si>
  <si>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</si>
  <si>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</si>
  <si>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</si>
  <si>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</si>
  <si>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</si>
  <si>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</si>
  <si>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</si>
  <si>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</si>
  <si>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</si>
  <si>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</si>
  <si>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</si>
  <si>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</si>
  <si>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</si>
  <si>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</si>
  <si>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</si>
  <si>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</si>
  <si>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</si>
  <si>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</si>
  <si>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</si>
  <si>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</si>
  <si>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</si>
  <si>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</si>
  <si>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</si>
  <si>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</si>
  <si>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</si>
  <si>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</si>
  <si>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</si>
  <si>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</si>
  <si>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</si>
  <si>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</si>
  <si>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</si>
  <si>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</si>
  <si>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</si>
  <si>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</si>
  <si>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</si>
  <si>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</si>
  <si>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</si>
  <si>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</si>
  <si>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</si>
  <si>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</si>
  <si>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</si>
  <si>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</si>
  <si>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</si>
  <si>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</si>
  <si>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</si>
  <si>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</si>
  <si>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</si>
  <si>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</si>
  <si>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</si>
  <si>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</si>
  <si>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</si>
  <si>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</si>
  <si>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</si>
  <si>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</si>
  <si>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</si>
  <si>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</si>
  <si>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</si>
  <si>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</si>
  <si>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</si>
  <si>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</si>
  <si>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</si>
  <si>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</si>
  <si>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</si>
  <si>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</si>
  <si>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</si>
  <si>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</si>
  <si>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</si>
  <si>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</si>
  <si>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</si>
  <si>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</si>
  <si>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</si>
  <si>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</si>
  <si>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</si>
  <si>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</si>
  <si>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</si>
  <si>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</si>
  <si>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</si>
  <si>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</si>
  <si>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</si>
  <si>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</si>
  <si>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</si>
  <si>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</si>
  <si>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</si>
  <si>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</si>
  <si>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</si>
  <si>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</si>
  <si>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</si>
  <si>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</si>
  <si>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</si>
  <si>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</si>
  <si>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</si>
  <si>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</si>
  <si>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</si>
  <si>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</si>
  <si>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</si>
  <si>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</si>
  <si>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</si>
  <si>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</si>
  <si>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</si>
  <si>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</si>
  <si>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</si>
  <si>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</si>
  <si>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</si>
  <si>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</si>
  <si>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</si>
  <si>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</si>
  <si>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</si>
  <si>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</si>
  <si>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</si>
  <si>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</si>
  <si>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</si>
  <si>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</si>
  <si>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</si>
  <si>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</si>
  <si>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</si>
  <si>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</si>
  <si>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</si>
  <si>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</si>
  <si>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</si>
  <si>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</si>
  <si>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</si>
  <si>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</si>
  <si>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</si>
  <si>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</si>
  <si>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</si>
  <si>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</si>
  <si>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</si>
  <si>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</si>
  <si>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</si>
  <si>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</si>
  <si>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</si>
  <si>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</si>
  <si>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</si>
  <si>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</si>
  <si>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</si>
  <si>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</si>
  <si>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</si>
  <si>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</si>
  <si>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</si>
  <si>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</si>
  <si>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</si>
  <si>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</si>
  <si>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</si>
  <si>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</si>
  <si>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</si>
  <si>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</si>
  <si>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</si>
  <si>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</si>
  <si>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</si>
  <si>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</si>
  <si>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</si>
  <si>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</si>
  <si>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</si>
  <si>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</si>
  <si>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</si>
  <si>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</si>
  <si>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</si>
  <si>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</si>
  <si>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</si>
  <si>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</si>
  <si>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</si>
  <si>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</si>
  <si>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</si>
  <si>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</si>
  <si>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</si>
  <si>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</si>
  <si>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</si>
  <si>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</si>
  <si>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</si>
  <si>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</si>
  <si>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</si>
  <si>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</si>
  <si>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</si>
  <si>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</si>
  <si>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</si>
  <si>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</si>
  <si>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</si>
  <si>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</si>
  <si>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</si>
  <si>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</si>
  <si>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</si>
  <si>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</si>
  <si>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</si>
  <si>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</si>
  <si>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</si>
  <si>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</si>
  <si>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</si>
  <si>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</si>
  <si>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</si>
  <si>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</si>
  <si>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</si>
  <si>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</si>
  <si>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</si>
  <si>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</si>
  <si>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</si>
  <si>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</si>
  <si>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</si>
  <si>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</si>
  <si>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</si>
  <si>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</si>
  <si>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</si>
  <si>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</si>
  <si>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</si>
  <si>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</si>
  <si>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</si>
  <si>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</si>
  <si>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</si>
  <si>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</si>
  <si>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</si>
  <si>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</si>
  <si>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</si>
  <si>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</si>
  <si>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</si>
  <si>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</si>
  <si>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</si>
  <si>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</si>
  <si>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</si>
  <si>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</si>
  <si>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</si>
  <si>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</si>
  <si>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</si>
  <si>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</si>
  <si>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</si>
  <si>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</si>
  <si>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</si>
  <si>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</si>
  <si>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</si>
  <si>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</si>
  <si>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</si>
  <si>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</si>
  <si>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</si>
  <si>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</si>
  <si>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</si>
  <si>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</si>
  <si>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</si>
  <si>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</si>
  <si>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</si>
  <si>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</si>
  <si>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</si>
  <si>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</si>
  <si>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</si>
  <si>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</si>
  <si>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</si>
  <si>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</si>
  <si>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</si>
  <si>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</si>
  <si>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</si>
  <si>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</si>
  <si>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</si>
  <si>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</si>
  <si>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</si>
  <si>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</si>
  <si>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</si>
  <si>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</si>
  <si>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</si>
  <si>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</si>
  <si>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</si>
  <si>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</si>
  <si>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</si>
  <si>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</si>
  <si>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</si>
  <si>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</si>
  <si>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</si>
  <si>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</si>
  <si>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</si>
  <si>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</si>
  <si>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</si>
  <si>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</si>
  <si>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</si>
  <si>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</si>
  <si>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</si>
  <si>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</si>
  <si>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</si>
  <si>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</si>
  <si>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</si>
  <si>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</si>
  <si>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</si>
  <si>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</si>
  <si>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</si>
  <si>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</si>
  <si>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</si>
  <si>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</si>
  <si>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</si>
  <si>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</si>
  <si>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</si>
  <si>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</si>
  <si>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</si>
  <si>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</si>
  <si>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</si>
  <si>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</si>
  <si>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</si>
  <si>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</si>
  <si>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</si>
  <si>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</si>
  <si>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</si>
  <si>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</si>
  <si>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</si>
  <si>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</si>
  <si>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</si>
  <si>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</si>
  <si>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</si>
  <si>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</si>
  <si>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</si>
  <si>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</si>
  <si>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</si>
  <si>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</si>
  <si>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</si>
  <si>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</si>
  <si>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</si>
  <si>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</si>
  <si>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</si>
  <si>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</si>
  <si>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</si>
  <si>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</si>
  <si>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</si>
  <si>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</si>
  <si>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</si>
  <si>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</si>
  <si>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</si>
  <si>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</si>
  <si>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</si>
  <si>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</si>
  <si>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</si>
  <si>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</si>
  <si>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</si>
  <si>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</si>
  <si>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</si>
  <si>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</si>
  <si>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</si>
  <si>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</si>
  <si>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</si>
  <si>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</si>
  <si>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</si>
  <si>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</si>
  <si>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</si>
  <si>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</si>
  <si>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</si>
  <si>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</si>
  <si>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</si>
  <si>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</si>
  <si>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</si>
  <si>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</si>
  <si>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</si>
  <si>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</si>
  <si>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</si>
  <si>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</si>
  <si>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</si>
  <si>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</si>
  <si>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</si>
  <si>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</si>
  <si>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</si>
  <si>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</si>
  <si>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</si>
  <si>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</si>
  <si>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</si>
  <si>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</si>
  <si>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</si>
  <si>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</si>
  <si>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</si>
  <si>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</si>
  <si>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</si>
  <si>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</si>
  <si>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</si>
  <si>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</si>
  <si>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</si>
  <si>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</si>
  <si>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</si>
  <si>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</si>
  <si>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</si>
  <si>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</si>
  <si>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</si>
  <si>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</si>
  <si>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</si>
  <si>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</si>
  <si>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</si>
  <si>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</si>
  <si>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</si>
  <si>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</si>
  <si>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</si>
  <si>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</si>
  <si>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</si>
  <si>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</si>
  <si>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</si>
  <si>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</si>
  <si>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</si>
  <si>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</si>
  <si>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</si>
  <si>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</si>
  <si>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</si>
  <si>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</si>
  <si>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</si>
  <si>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</si>
  <si>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</si>
  <si>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</si>
  <si>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</si>
  <si>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</si>
  <si>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</si>
  <si>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</si>
  <si>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</si>
  <si>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</si>
  <si>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</si>
  <si>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</si>
  <si>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</si>
  <si>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</si>
  <si>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</si>
  <si>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</si>
  <si>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</si>
  <si>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</si>
  <si>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</si>
  <si>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</si>
  <si>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</si>
  <si>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</si>
  <si>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</si>
  <si>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</si>
  <si>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</si>
  <si>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</si>
  <si>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</si>
  <si>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</si>
  <si>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</si>
  <si>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</si>
  <si>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</si>
  <si>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</si>
  <si>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</si>
  <si>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</si>
  <si>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</si>
  <si>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</si>
  <si>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</si>
  <si>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</si>
  <si>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</si>
  <si>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</si>
  <si>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</si>
  <si>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</si>
  <si>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</si>
  <si>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</si>
  <si>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</si>
  <si>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</si>
  <si>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</si>
  <si>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</si>
  <si>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</si>
  <si>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</si>
  <si>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</si>
  <si>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</si>
  <si>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</si>
  <si>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</si>
  <si>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</si>
  <si>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</si>
  <si>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</si>
  <si>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</si>
  <si>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</si>
  <si>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</si>
  <si>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</si>
  <si>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</si>
  <si>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</si>
  <si>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</si>
  <si>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</si>
  <si>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</si>
  <si>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</si>
  <si>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</si>
  <si>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</si>
  <si>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</si>
  <si>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</si>
  <si>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</si>
  <si>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</si>
  <si>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</si>
  <si>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</si>
  <si>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</si>
  <si>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</si>
  <si>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</si>
  <si>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</si>
  <si>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</si>
  <si>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</si>
  <si>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</si>
  <si>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</si>
  <si>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</si>
  <si>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</si>
  <si>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</si>
  <si>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</si>
  <si>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</si>
  <si>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</si>
  <si>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</si>
  <si>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</si>
  <si>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</si>
  <si>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</si>
  <si>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</si>
  <si>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</si>
  <si>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</si>
  <si>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</si>
  <si>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</si>
  <si>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</si>
  <si>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</si>
  <si>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</si>
  <si>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</si>
  <si>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</si>
  <si>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</si>
  <si>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</si>
  <si>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</si>
  <si>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</si>
  <si>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</si>
  <si>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</si>
  <si>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</si>
  <si>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</si>
  <si>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</si>
  <si>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</si>
  <si>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</si>
  <si>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</si>
  <si>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</si>
  <si>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</si>
  <si>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</si>
  <si>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</si>
  <si>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</si>
  <si>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</si>
  <si>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</si>
  <si>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</si>
  <si>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</si>
  <si>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</si>
  <si>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</si>
  <si>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</si>
  <si>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</si>
  <si>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</si>
  <si>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</si>
  <si>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</si>
  <si>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</si>
  <si>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</si>
  <si>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</si>
  <si>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</si>
  <si>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</si>
  <si>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</si>
  <si>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</si>
  <si>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</si>
  <si>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</si>
  <si>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</si>
  <si>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</si>
  <si>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</si>
  <si>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</si>
  <si>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</si>
  <si>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</si>
  <si>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</si>
  <si>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</si>
  <si>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</si>
  <si>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</si>
  <si>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</si>
  <si>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</si>
  <si>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</si>
  <si>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</si>
  <si>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</si>
  <si>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</si>
  <si>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</si>
  <si>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</si>
  <si>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</si>
  <si>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</si>
  <si>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</si>
  <si>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</si>
  <si>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</si>
  <si>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</si>
  <si>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</si>
  <si>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</si>
  <si>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</si>
  <si>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</si>
  <si>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</si>
  <si>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</si>
  <si>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</si>
  <si>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</si>
  <si>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</si>
  <si>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</si>
  <si>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</si>
  <si>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</si>
  <si>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</si>
  <si>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</si>
  <si>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</si>
  <si>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</si>
  <si>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</si>
  <si>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</si>
  <si>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</si>
  <si>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</si>
  <si>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</si>
  <si>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</si>
  <si>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</si>
  <si>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</si>
  <si>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</si>
  <si>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</si>
  <si>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</si>
  <si>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</si>
  <si>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</si>
  <si>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</si>
  <si>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</si>
  <si>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</si>
  <si>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</si>
  <si>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</si>
  <si>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</si>
  <si>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</si>
  <si>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</si>
  <si>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</si>
  <si>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</si>
  <si>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</si>
  <si>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</si>
  <si>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</si>
  <si>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</si>
  <si>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</si>
  <si>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</si>
  <si>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</si>
  <si>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</si>
  <si>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</si>
  <si>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</si>
  <si>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</si>
  <si>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</si>
  <si>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</si>
  <si>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</si>
  <si>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</si>
  <si>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</si>
  <si>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</si>
  <si>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</si>
  <si>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</si>
  <si>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</si>
  <si>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</si>
  <si>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</si>
  <si>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</si>
  <si>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</si>
  <si>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</si>
  <si>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</si>
  <si>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</si>
  <si>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</si>
  <si>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</si>
  <si>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</si>
  <si>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</si>
  <si>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</si>
  <si>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</si>
  <si>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</si>
  <si>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</si>
  <si>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</si>
  <si>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</si>
  <si>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</si>
  <si>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</si>
  <si>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</si>
  <si>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</si>
  <si>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</si>
  <si>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</si>
  <si>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</si>
  <si>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</si>
  <si>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</si>
  <si>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</si>
  <si>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</si>
  <si>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</si>
  <si>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</si>
  <si>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</si>
  <si>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</si>
  <si>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</si>
  <si>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</si>
  <si>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</si>
  <si>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</si>
  <si>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</si>
  <si>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</si>
  <si>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</si>
  <si>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</si>
  <si>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</si>
  <si>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</si>
  <si>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</si>
  <si>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</si>
  <si>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</si>
  <si>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</si>
  <si>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</si>
  <si>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</si>
  <si>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</si>
  <si>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</si>
  <si>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</si>
  <si>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</si>
  <si>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</si>
  <si>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</si>
  <si>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</si>
  <si>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</si>
  <si>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</si>
  <si>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</si>
  <si>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</si>
  <si>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</si>
  <si>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</si>
  <si>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</si>
  <si>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</si>
  <si>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</si>
  <si>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</si>
  <si>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</si>
  <si>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</si>
  <si>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</si>
  <si>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</si>
  <si>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</si>
  <si>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</si>
  <si>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</si>
  <si>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</si>
  <si>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</si>
  <si>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</si>
  <si>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</si>
  <si>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</si>
  <si>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</si>
  <si>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</si>
  <si>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</si>
  <si>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</si>
  <si>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</si>
  <si>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</si>
  <si>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</si>
  <si>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</si>
  <si>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</si>
  <si>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</si>
  <si>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</si>
  <si>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</si>
  <si>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</si>
  <si>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</si>
  <si>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</si>
  <si>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</si>
  <si>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</si>
  <si>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</si>
  <si>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</si>
  <si>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</si>
  <si>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</si>
  <si>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</si>
  <si>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</si>
  <si>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</si>
  <si>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</si>
  <si>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</si>
  <si>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</si>
  <si>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</si>
  <si>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</si>
  <si>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</si>
  <si>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</si>
  <si>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</si>
  <si>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</si>
  <si>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</si>
  <si>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</si>
  <si>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</si>
  <si>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</si>
  <si>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</si>
  <si>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</si>
  <si>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</si>
  <si>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</si>
  <si>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</si>
  <si>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</si>
  <si>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</si>
  <si>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</si>
  <si>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</si>
  <si>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</si>
  <si>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</si>
  <si>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</si>
  <si>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</si>
  <si>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</si>
  <si>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</si>
  <si>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</si>
  <si>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</si>
  <si>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</si>
  <si>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</si>
  <si>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</si>
  <si>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</si>
  <si>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</si>
  <si>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</si>
  <si>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</si>
  <si>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</si>
  <si>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</si>
  <si>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</si>
  <si>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</si>
  <si>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</si>
  <si>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</si>
  <si>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</si>
  <si>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</si>
  <si>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</si>
  <si>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</si>
  <si>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</si>
  <si>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</si>
  <si>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</si>
  <si>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</si>
  <si>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</si>
  <si>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</si>
  <si>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</si>
  <si>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</si>
  <si>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</si>
  <si>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</si>
  <si>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</si>
  <si>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</si>
  <si>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</si>
  <si>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</si>
  <si>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</si>
  <si>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</si>
  <si>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</si>
  <si>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</si>
  <si>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</si>
  <si>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</si>
  <si>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</si>
  <si>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</si>
  <si>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</si>
  <si>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</si>
  <si>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</si>
  <si>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</si>
  <si>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</si>
  <si>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</si>
  <si>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</si>
  <si>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</si>
  <si>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</si>
  <si>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</si>
  <si>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</si>
  <si>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</si>
  <si>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</si>
  <si>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</si>
  <si>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</si>
  <si>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</si>
  <si>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</si>
  <si>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</si>
  <si>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</si>
  <si>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</si>
  <si>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</si>
  <si>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</si>
  <si>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</si>
  <si>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</si>
  <si>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</si>
  <si>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</si>
  <si>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</si>
  <si>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</si>
  <si>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</si>
  <si>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</si>
  <si>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</si>
  <si>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</si>
  <si>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</si>
  <si>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</si>
  <si>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</si>
  <si>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</si>
  <si>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</si>
  <si>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</si>
  <si>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</si>
  <si>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</si>
  <si>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</si>
  <si>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</si>
  <si>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</si>
  <si>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</si>
  <si>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</si>
  <si>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</si>
  <si>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</si>
  <si>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</si>
  <si>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</si>
  <si>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</si>
  <si>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</si>
  <si>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</si>
  <si>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</si>
  <si>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</si>
  <si>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</si>
  <si>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</si>
  <si>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</si>
  <si>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</si>
  <si>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</si>
  <si>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</si>
  <si>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</si>
  <si>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</si>
  <si>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</si>
  <si>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</si>
  <si>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</si>
  <si>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</si>
  <si>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</si>
  <si>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</si>
  <si>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</si>
  <si>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</si>
  <si>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</si>
  <si>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</si>
  <si>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</si>
  <si>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</si>
  <si>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</si>
  <si>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</si>
  <si>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</si>
  <si>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</si>
  <si>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</si>
  <si>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</si>
  <si>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</si>
  <si>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</si>
  <si>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</si>
  <si>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</si>
  <si>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</si>
  <si>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</si>
  <si>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</si>
  <si>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</si>
  <si>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</si>
  <si>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</si>
  <si>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</si>
  <si>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</si>
  <si>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</si>
  <si>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</si>
  <si>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</si>
  <si>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</si>
  <si>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</si>
  <si>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</si>
  <si>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</si>
  <si>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</si>
  <si>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</si>
  <si>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</si>
  <si>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</si>
  <si>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</si>
  <si>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</si>
  <si>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</si>
  <si>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</si>
  <si>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</si>
  <si>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</si>
  <si>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</si>
  <si>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</si>
  <si>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</si>
  <si>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</si>
  <si>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</si>
  <si>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</si>
  <si>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</si>
  <si>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</si>
  <si>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</si>
  <si>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</si>
  <si>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</si>
  <si>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</si>
  <si>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</si>
  <si>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</si>
  <si>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</si>
  <si>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</si>
  <si>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</si>
  <si>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</si>
  <si>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</si>
  <si>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</si>
  <si>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</si>
  <si>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</si>
  <si>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</si>
  <si>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</si>
  <si>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</si>
  <si>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</si>
  <si>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</si>
  <si>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</si>
  <si>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</si>
  <si>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</si>
  <si>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</si>
  <si>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</si>
  <si>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</si>
  <si>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</si>
  <si>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</si>
  <si>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</si>
  <si>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</si>
  <si>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</si>
  <si>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</si>
  <si>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</si>
  <si>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</si>
  <si>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</si>
  <si>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</si>
  <si>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</si>
  <si>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</si>
  <si>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</si>
  <si>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</si>
  <si>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</si>
  <si>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</si>
  <si>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</si>
  <si>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</si>
  <si>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</si>
  <si>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</si>
  <si>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</si>
  <si>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</si>
  <si>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</si>
  <si>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</si>
  <si>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</si>
  <si>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</si>
  <si>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</si>
  <si>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</si>
  <si>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</si>
  <si>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</si>
  <si>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</si>
  <si>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</si>
  <si>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</si>
  <si>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</si>
  <si>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</si>
  <si>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</si>
  <si>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</si>
  <si>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</si>
  <si>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</si>
  <si>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</si>
  <si>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</si>
  <si>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</si>
  <si>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</si>
  <si>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</si>
  <si>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</si>
  <si>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</si>
  <si>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</si>
  <si>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</si>
  <si>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</si>
  <si>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</si>
  <si>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</si>
  <si>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</si>
  <si>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</si>
  <si>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</si>
  <si>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</si>
  <si>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</si>
  <si>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</si>
  <si>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</si>
  <si>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</si>
  <si>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</si>
  <si>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</si>
  <si>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</si>
  <si>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</si>
  <si>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</si>
  <si>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</si>
  <si>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</si>
  <si>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</si>
  <si>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</si>
  <si>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</si>
  <si>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</si>
  <si>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</si>
  <si>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</si>
  <si>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</si>
  <si>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</si>
  <si>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</si>
  <si>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</si>
  <si>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</si>
  <si>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</si>
  <si>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</si>
  <si>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</si>
  <si>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</si>
  <si>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</si>
  <si>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</si>
  <si>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</si>
  <si>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</si>
  <si>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</si>
  <si>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</si>
  <si>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</si>
  <si>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</si>
  <si>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</si>
  <si>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</si>
  <si>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</si>
  <si>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</si>
  <si>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</si>
  <si>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</si>
  <si>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</si>
  <si>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</si>
  <si>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</si>
  <si>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</si>
  <si>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</si>
  <si>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</si>
  <si>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</si>
  <si>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</si>
  <si>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</si>
  <si>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</si>
  <si>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</si>
  <si>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</si>
  <si>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</si>
  <si>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</si>
  <si>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</si>
  <si>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</si>
  <si>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</si>
  <si>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</si>
  <si>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</si>
  <si>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</si>
  <si>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</si>
  <si>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</si>
  <si>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</si>
  <si>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</si>
  <si>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</si>
  <si>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</si>
  <si>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</si>
  <si>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</si>
  <si>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</si>
  <si>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</si>
  <si>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</si>
  <si>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</si>
  <si>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</si>
  <si>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</si>
  <si>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</si>
  <si>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</si>
  <si>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</si>
  <si>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</si>
  <si>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</si>
  <si>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</si>
  <si>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</si>
  <si>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</si>
  <si>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</si>
  <si>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</si>
  <si>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</si>
  <si>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</si>
  <si>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</si>
  <si>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</si>
  <si>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</si>
  <si>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</si>
  <si>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</si>
  <si>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</si>
  <si>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</si>
  <si>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</si>
  <si>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</si>
  <si>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</si>
  <si>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</si>
  <si>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</si>
  <si>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</si>
  <si>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</si>
  <si>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</si>
  <si>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</si>
  <si>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</si>
  <si>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</si>
  <si>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</si>
  <si>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</si>
  <si>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</si>
  <si>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</si>
  <si>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</si>
  <si>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</si>
  <si>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</si>
  <si>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</si>
  <si>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</si>
  <si>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</si>
  <si>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</si>
  <si>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</si>
  <si>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</si>
  <si>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</si>
  <si>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</si>
  <si>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</si>
  <si>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</si>
  <si>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</si>
  <si>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</si>
  <si>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</si>
  <si>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</si>
  <si>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</si>
  <si>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</si>
  <si>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</si>
  <si>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</si>
  <si>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</si>
  <si>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</si>
  <si>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</si>
  <si>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</si>
  <si>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</si>
  <si>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</si>
  <si>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</si>
  <si>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</si>
  <si>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</si>
  <si>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</si>
  <si>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</si>
  <si>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</si>
  <si>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</si>
  <si>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</si>
  <si>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</si>
  <si>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</si>
  <si>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</si>
  <si>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</si>
  <si>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</si>
  <si>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</si>
  <si>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</si>
  <si>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</si>
  <si>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</si>
  <si>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</si>
  <si>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</si>
  <si>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</si>
  <si>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</si>
  <si>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</si>
  <si>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</si>
  <si>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</si>
  <si>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</si>
  <si>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</si>
  <si>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</si>
  <si>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</si>
  <si>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</si>
  <si>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</si>
  <si>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</si>
  <si>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</si>
  <si>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</si>
  <si>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</si>
  <si>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</si>
  <si>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</si>
  <si>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</si>
  <si>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</si>
  <si>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</si>
  <si>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</si>
  <si>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</si>
  <si>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</si>
  <si>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</si>
  <si>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</si>
  <si>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</si>
  <si>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</si>
  <si>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</si>
  <si>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</si>
  <si>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</si>
  <si>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</si>
  <si>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</si>
  <si>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</si>
  <si>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</si>
  <si>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</si>
  <si>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</si>
  <si>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</si>
  <si>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</si>
  <si>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</si>
  <si>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</si>
  <si>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</si>
  <si>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</si>
  <si>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</si>
  <si>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</si>
  <si>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</si>
  <si>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</si>
  <si>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</si>
  <si>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</si>
  <si>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</si>
  <si>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</si>
  <si>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</si>
  <si>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</si>
  <si>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</si>
  <si>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</si>
  <si>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</si>
  <si>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 &amp; team at site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</si>
  <si>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</si>
  <si>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</si>
  <si>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</si>
  <si>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</si>
  <si>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</si>
  <si>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</si>
  <si>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</si>
  <si>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</si>
  <si>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</si>
  <si>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</si>
  <si>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</si>
  <si>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</si>
  <si>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</si>
  <si>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</si>
  <si>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</si>
  <si>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</si>
  <si>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</si>
  <si>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</si>
  <si>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</si>
  <si>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</si>
  <si>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</si>
  <si>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</si>
  <si>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</si>
  <si>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</si>
  <si>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</si>
  <si>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and team at site TS.</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</si>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</sst>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335.99297928240412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45998.94140520833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45998.94140520833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45998.94140520833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45998.94140520833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45998.94140520833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45998.94140520833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45998.94140520833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45998.94140520833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45998.94140520833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45998.94140520833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45998.94140520833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45998.94140520833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45998.94140520833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45998.94140520833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45998.94140520833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45998.94140520833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45998.94140520833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45998.94140520833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45998.94140520833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45998.94140520833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45998.94140520833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45998.94140520833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45998.94140520833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45998.94140520833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45998.94140520833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45998.94140520833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45998.94140520833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45998.94140520833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45998.94140520833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45998.94140520833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45998.94140520833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45998.94140520833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45998.94140520833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45998.94140520833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45998.94140520833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45998.94140520833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45998.94140520833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45998.94140520833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45998.94140520833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45998.94140520833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45998.94140520833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45998.94140520833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45998.94140520833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45998.94140520833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45998.94140520833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45998.94140520833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45998.94140520833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45998.94140520833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45998.94140520833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45998.94140520833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45998.94140520833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45998.94140520833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45998.94140520833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45998.94140520833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45998.94140520833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45998.94140520833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45998.94140520833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45998.94140520833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45998.94140520833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45998.94140520833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45998.94140520833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45998.94140520833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45998.94140520833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45998.94140520833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45998.94140520833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45998.94140520833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45998.94140520833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45998.94140520833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45998.94140520833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45998.94140520833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45998.94140520833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45998.94140520833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45998.94140520833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45998.94140520833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45998.94140520833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45998.94140520833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45998.94140520833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45998.94140520833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45998.94140520833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45998.94140520833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45998.94140520833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45998.94140520833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45998.94140520833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45998.94140520833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45998.94140520833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45998.94140520833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45998.94140520833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45998.94140520833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45998.94140520833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45998.94140520833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45998.94140520833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45998.94140520833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45998.94140520833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45998.94140520833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45998.94140520833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45998.94140520833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45998.94140520833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45998.94140520833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45998.94140520833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45998.94140520833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45998.94140520833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45998.94140520833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45998.94140520833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45998.94140520833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45998.94140520833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45998.94140520833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45998.94140520833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45998.94140520833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45998.94140520833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45998.94140520833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45998.94140520833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45998.94140520833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45998.94140520833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45998.94140520833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45998.94140520833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45998.94140520833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45998.94140520833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45998.94140520833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45998.94140520833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45998.94140520833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45998.94140520833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45998.94140520833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45998.94140520833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45998.94140520833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45998.94140520833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45998.94140520833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45998.94140520833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45998.94140520833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45998.94140520833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45998.94140520833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45998.94140520833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45998.94140520833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45998.94140520833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45998.94140520833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45998.94140520833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45998.94140520833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45998.94140520833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45998.94140520833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45998.94140520833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45998.94140520833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45998.94140520833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45998.94140520833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45998.94140520833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45998.94140520833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45998.94140520833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45998.94140520833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45998.94140520833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45998.94140520833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45998.94140520833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45998.94140520833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45998.94140520833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45998.94140520833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45998.94140520833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45998.94140520833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45998.94140520833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45998.94140520833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45998.94140520833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45998.94140520833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45998.94140520833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45998.94140520833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45998.94140520833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45998.94140520833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45998.94140520833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45998.94140520833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45998.94140520833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45998.94140520833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45998.94140520833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45998.94140520833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45998.94140520833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45998.94140520833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45998.94140520833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45998.94140520833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45998.94140520833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45998.94140520833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45998.94140520833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45998.94140520833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45998.94140520833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45998.94140520833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CD4CEC26-6AF4-47A8-83E0-8C526115290B}"/>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173.94156724536879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14.553986226848792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1.5860232638879097</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0.12143993055360625</v>
      </c>
      <c r="H6" s="97">
        <v>45998.813599537039</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26320</v>
      </c>
      <c r="E7" s="81" t="s">
        <v>39106</v>
      </c>
      <c r="F7" s="97">
        <v>45998.920648148145</v>
      </c>
      <c r="G7" s="98">
        <f ca="1">IFERROR(NOW()-F7,"-")</f>
        <v>2.0757060185133014E-2</v>
      </c>
      <c r="H7" s="97">
        <v>45998.915729166663</v>
      </c>
      <c r="I7" s="18" t="str">
        <f>IFERROR(VLOOKUP(D7,DB!A:F,6,0),"")</f>
        <v>Power cube</v>
      </c>
      <c r="J7" s="18" t="str">
        <f>IFERROR(VLOOKUP(D7,DB!A:G,7,0),"")</f>
        <v>Good+No BB Design</v>
      </c>
      <c r="K7" s="82" t="s">
        <v>39122</v>
      </c>
      <c r="L7" s="18" t="str">
        <f>IFERROR(VLOOKUP(D7,DB!A:I,9,0),"")</f>
        <v>Latis</v>
      </c>
    </row>
    <row r="8" spans="1:12" ht="31.5" customHeight="1">
      <c r="A8" s="96"/>
      <c r="B8" s="18" t="str">
        <f>IFERROR(VLOOKUP(D8,DB!A:K,11,0),"")</f>
        <v/>
      </c>
      <c r="C8" s="18"/>
      <c r="D8" s="18"/>
      <c r="E8" s="81"/>
      <c r="F8" s="97"/>
      <c r="G8" s="98">
        <f ca="1">IFERROR(NOW()-F8,"-")</f>
        <v>45998.94140520833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45998.94140520833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45998.94140520833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45998.94140520833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45998.94140520833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45998.94140520833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45998.94140520833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45998.94140520833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45998.94140520833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45998.94140520833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45998.94140520833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45998.94140520833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45998.94140520833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45998.94140520833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45998.94140520833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45998.94140520833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45998.94140520833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45998.94140520833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45998.94140520833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45998.94140520833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45998.94140520833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45998.94140520833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45998.94140520833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45998.94140520833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45998.94140520833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45998.94140520833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45998.94140520833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45998.94140520833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45998.94140520833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45998.94140520833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45998.94140520833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45998.94140520833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45998.94140520833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45998.94140520833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45998.94140520833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45998.94140520833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45998.94140520833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45998.94140520833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45998.94140520833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45998.94140520833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45998.94140520833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45998.94140520833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45998.94140520833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45998.94140520833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45998.94140520833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45998.94140520833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45998.94140520833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45998.94140520833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45998.94140520833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45998.94140520833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45998.94140520833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45998.94140520833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45998.94140520833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45998.94140520833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45998.94140520833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45998.94140520833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45998.94140520833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45998.94140520833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45998.94140520833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45998.94140520833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45998.94140520833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45998.94140520833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45998.94140520833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45998.94140520833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45998.94140520833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45998.94140520833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45998.94140520833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45998.94140520833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45998.94140520833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45998.94140520833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45998.94140520833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45998.94140520833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45998.94140520833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45998.94140520833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45998.94140520833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45998.94140520833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45998.94140520833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45998.94140520833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45998.94140520833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45998.94140520833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45998.94140520833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45998.94140520833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45998.94140520833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45998.94140520833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45998.94140520833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45998.94140520833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45998.94140520833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45998.94140520833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45998.94140520833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45998.94140520833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45998.94140520833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45998.94140520833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45998.94140520833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45998.94140520833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45998.94140520833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45998.94140520833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45998.94140520833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45998.94140520833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45998.94140520833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45998.94140520833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45998.94140520833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45998.94140520833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45998.94140520833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45998.94140520833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45998.94140520833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45998.94140520833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45998.94140520833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45998.94140520833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45998.94140520833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45998.94140520833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45998.94140520833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45998.94140520833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45998.94140520833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45998.94140520833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45998.94140520833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45998.94140520833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45998.94140520833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45998.94140520833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45998.94140520833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45998.94140520833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45998.94140520833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45998.94140520833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45998.94140520833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45998.94140520833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45998.94140520833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45998.94140520833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45998.94140520833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45998.94140520833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45998.94140520833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45998.94140520833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45998.94140520833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45998.94140520833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45998.94140520833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45998.94140520833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45998.94140520833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45998.94140520833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45998.94140520833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45998.94140520833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45998.94140520833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45998.94140520833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45998.94140520833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45998.94140520833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45998.94140520833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45998.94140520833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45998.94140520833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45998.94140520833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45998.94140520833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45998.94140520833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45998.94140520833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45998.94140520833</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45998.94140520833</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45998.94140520833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45998.94140520833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45998.94140520833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45998.94140520833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45998.94140520833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45998.94140520833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45998.94140520833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45998.94140520833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45998.94140520833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45998.94140520833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45998.94140520833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45998.94140520833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45998.94140520833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45998.94140520833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45998.94140520833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45998.94140520833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45998.94140520833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45998.94140520833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45998.94140520833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45998.94140520833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45998.94140520833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45998.94140520833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45998.94140520833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45998.94140520833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45998.94140520833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45998.94140520833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45998.94140520833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45998.94140520833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45998.94140520833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45998.94140520833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45998.94140520833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45998.94140520833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45998.94140520833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45998.94140520833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45998.94140520833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45998.94140520833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45998.94140520833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45998.94140520833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45998.94140520833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45998.94140520833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45998.94140520833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45998.94140520833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45998.94140520833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45998.94140520833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45998.94140520833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45998.94140520833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45998.94140520833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45998.94140520833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45998.94140520833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45998.94140520833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45998.94140520833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45998.94140520833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45998.94140520833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45998.94140520833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45998.94140520833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45998.94140520833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45998.94140520833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45998.94140520833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45998.94140520833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45998.94140520833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45998.94140520833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45998.94140520833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45998.94140520833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45998.94140520833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45998.94140520833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45998.94140520833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45998.94140520833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45998.94140520833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45998.94140520833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45998.94140520833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45998.94140520833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45998.94140520833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45998.94140520833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45998.94140520833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45998.94140520833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45998.94140520833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45998.94140520833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45998.94140520833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45998.94140520833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45998.94140520833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45998.94140520833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45998.94140520833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45998.94140520833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45998.94140520833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45998.94140520833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45998.94140520833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45998.94140520833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45998.94140520833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45998.94140520833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45998.94140520833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45998.94140520833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45998.94140520833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45998.94140520833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45998.94140520833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45998.94140520833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45998.94140520833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45998.94140520833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45998.94140520833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45998.94140520833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45998.94140520833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45998.94140520833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45998.94140520833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45998.94140520833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45998.94140520833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45998.94140520833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45998.94140520833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45998.94140520833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45998.94140520833</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45998.94140520833</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45998.94140520833</v>
      </c>
      <c r="H2" s="22">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45998.94140520833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45998.94140520833</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45998.94140520833</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45998.94140520833</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45998.94140520833</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45998.94140520833</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45998.94140520833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45998.94140520833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45998.94140520833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45998.94140520833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45998.94140520833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45998.94140520833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45998.94140520833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45998.94140520833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45998.94140520833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45998.94140520833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45998.94140520833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45998.94140520833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45998.94140520833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45998.94140520833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45998.94140520833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45998.94140520833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45998.94140520833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45998.94140520833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45998.94140520833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45998.94140520833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45998.94140520833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45998.94140520833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45998.94140520833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45998.94140520833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45998.94140520833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45998.94140520833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45998.94140520833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45998.94140520833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45998.94140520833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45998.94140520833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45998.94140520833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45998.94140520833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45998.94140520833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45998.94140520833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45998.94140520833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45998.94140520833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45998.94140520833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45998.94140520833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45998.94140520833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45998.94140520833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45998.94140520833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45998.94140520833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45998.94140520833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45998.94140520833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45998.94140520833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45998.94140520833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45998.94140520833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45998.94140520833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45998.94140520833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45998.94140520833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45998.94140520833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45998.94140520833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45998.94140520833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45998.94140520833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45998.94140520833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45998.94140520833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45998.94140520833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45998.94140520833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45998.94140520833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45998.94140520833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45998.94140520833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45998.94140520833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45998.94140520833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45998.94140520833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45998.94140520833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45998.94140520833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45998.94140520833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45998.94140520833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45998.94140520833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45998.94140520833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45998.94140520833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45998.94140520833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45998.94140520833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45998.94140520833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45998.94140520833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45998.94140520833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45998.94140520833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45998.94140520833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45998.94140520833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45998.94140520833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45998.94140520833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45998.94140520833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45998.94140520833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45998.94140520833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45998.94140520833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45998.94140520833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45998.94140520833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45998.94140520833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45998.94140520833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45998.94140520833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45998.94140520833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45998.94140520833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45998.94140520833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45998.94140520833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45998.94140520833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45998.94140520833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45998.94140520833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45998.94140520833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45998.94140520833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45998.94140520833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45998.94140520833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45998.94140520833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45998.94140520833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45998.94140520833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45998.94140520833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45998.94140520833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45998.94140520833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45998.94140520833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45998.94140520833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45998.94140520833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45998.94140520833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45998.94140520833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45998.94140520833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45998.94140520833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45998.94140520833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45998.94140520833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45998.94140520833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45998.94140520833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45998.94140520833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45998.94140520833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45998.94140520833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45998.94140520833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45998.94140520833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45998.94140520833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45998.94140520833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45998.94140520833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45998.94140520833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45998.94140520833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45998.94140520833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45998.94140520833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45998.94140520833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45998.94140520833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45998.94140520833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45998.94140520833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45998.94140520833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45998.94140520833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45998.94140520833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45998.94140520833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45998.94140520833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45998.94140520833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45998.94140520833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45998.94140520833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45998.94140520833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45998.94140520833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45998.94140520833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45998.94140520833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45998.94140520833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45998.94140520833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45998.94140520833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45998.94140520833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45998.94140520833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45998.94140520833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45998.94140520833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45998.94140520833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45998.94140520833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45998.94140520833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45998.94140520833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45998.94140520833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45998.94140520833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45998.94140520833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45998.94140520833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45998.94140520833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45998.94140520833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45998.94140520833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45998.94140520833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45998.94140520833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45998.94140520833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45998.94140520833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45998.94140520833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45998.94140520833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45998.94140520833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45998.94140520833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45998.94140520833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45998.94140520833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45998.94140520833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45998.94140520833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45998.94140520833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45998.94140520833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45998.94140520833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45998.94140520833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45998.94140520833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45998.94140520833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45998.94140520833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45998.94140520833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45998.94140520833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45998.94140520833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45998.94140520833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45998.94140520833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45998.94140520833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45998.94140520833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45998.94140520833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45998.94140520833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45998.94140520833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45998.94140520833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45998.94140520833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45998.94140520833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45998.94140520833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45998.94140520833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45998.94140520833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45998.94140520833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45998.94140520833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45998.94140520833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45998.94140520833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45998.94140520833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45998.94140520833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45998.94140520833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45998.94140520833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45998.94140520833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45998.94140520833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45998.94140520833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45998.94140520833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45998.94140520833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45998.94140520833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45998.94140520833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45998.94140520833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45998.94140520833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45998.94140520833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45998.94140520833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45998.94140520833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45998.94140520833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45998.94140520833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45998.94140520833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45998.94140520833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45998.94140520833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45998.94140520833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45998.94140520833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45998.94140520833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45998.94140520833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45998.94140520833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45998.94140520833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45998.94140520833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45998.94140520833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45998.94140520833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45998.94140520833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45998.94140520833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45998.94140520833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45998.94140520833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45998.94140520833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45998.94140520833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45998.94140520833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45998.94140520833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45998.94140520833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45998.94140520833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45998.94140520833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45998.94140520833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45998.94140520833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45998.94140520833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45998.94140520833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45998.94140520833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45998.94140520833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45998.94140520833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45998.94140520833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45998.94140520833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45998.94140520833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45998.94140520833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45998.94140520833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45998.94140520833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45998.94140520833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45998.94140520833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45998.94140520833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45998.94140520833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45998.94140520833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45998.94140520833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45998.94140520833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45998.94140520833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45998.94140520833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45998.94140520833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45998.94140520833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45998.94140520833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45998.94140520833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45998.94140520833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45998.94140520833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45998.94140520833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45998.94140520833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45998.94140520833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45998.94140520833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45998.94140520833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45998.94140520833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45998.94140520833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45998.94140520833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45998.94140520833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45998.94140520833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45998.94140520833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45998.94140520833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45998.94140520833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45998.94140520833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45998.94140520833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45998.94140520833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45998.94140520833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45998.94140520833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45998.94140520833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45998.94140520833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45998.94140520833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45998.94140520833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45998.94140520833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45998.94140520833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45998.94140520833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45998.94140520833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45998.94140520833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45998.94140520833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45998.94140520833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45998.94140520833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45998.94140520833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45998.94140520833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45998.94140520833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45998.94140520833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45998.94140520833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45998.94140520833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45998.94140520833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45998.94140520833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45998.94140520833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45998.94140520833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45998.94140520833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45998.94140520833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45998.94140520833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45998.94140520833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45998.94140520833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45998.94140520833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45998.94140520833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45998.94140520833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45998.94140520833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45998.94140520833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45998.94140520833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45998.94140520833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45998.94140520833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45998.94140520833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45998.94140520833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45998.94140520833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45998.94140520833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45998.94140520833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45998.94140520833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45998.94140520833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45998.94140520833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45998.94140520833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45998.94140520833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45998.94140520833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45998.94140520833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45998.94140520833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45998.94140520833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45998.94140520833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45998.94140520833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45998.94140520833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45998.94140520833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45998.94140520833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45998.94140520833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45998.94140520833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45998.94140520833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45998.94140520833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45998.94140520833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45998.94140520833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45998.94140520833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45998.94140520833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45998.94140520833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45998.94140520833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45998.94140520833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45998.94140520833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45998.94140520833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45998.94140520833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45998.94140520833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45998.94140520833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45998.94140520833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45998.94140520833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45998.94140520833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45998.94140520833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45998.94140520833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45998.94140520833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45998.94140520833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45998.94140520833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45998.94140520833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45998.94140520833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45998.94140520833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45998.94140520833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45998.94140520833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45998.94140520833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45998.94140520833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45998.94140520833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45998.94140520833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45998.94140520833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45998.94140520833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45998.94140520833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45998.94140520833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45998.94140520833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45998.94140520833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45998.94140520833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45998.94140520833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45998.94140520833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45998.94140520833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45998.94140520833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45998.94140520833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45998.94140520833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45998.94140520833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45998.94140520833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45998.94140520833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45998.94140520833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45998.94140520833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45998.94140520833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45998.94140520833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45998.94140520833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45998.94140520833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45998.94140520833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45998.94140520833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45998.94140520833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45998.94140520833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45998.94140520833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45998.94140520833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45998.94140520833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45998.94140520833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45998.94140520833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45998.94140520833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45998.94140520833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45998.94140520833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45998.94140520833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45998.94140520833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45998.94140520833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45998.94140520833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45998.94140520833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45998.94140520833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45998.94140520833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45998.94140520833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45998.94140520833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45998.94140520833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45998.94140520833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45998.94140520833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45998.94140520833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45998.94140520833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45998.94140520833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45998.94140520833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45998.94140520833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45998.94140520833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45998.94140520833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45998.94140520833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45998.94140520833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45998.94140520833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45998.94140520833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45998.94140520833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45998.94140520833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45998.94140520833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45998.94140520833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45998.94140520833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45998.94140520833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45998.94140520833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45998.94140520833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45998.94140520833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45998.94140520833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45998.94140520833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45998.94140520833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45998.94140520833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45998.94140520833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45998.94140520833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45998.94140520833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45998.94140520833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45998.94140520833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45998.94140520833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45998.94140520833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45998.94140520833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45998.94140520833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45998.94140520833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45998.94140520833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45998.94140520833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45998.94140520833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45998.94140520833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45998.94140520833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45998.94140520833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45998.94140520833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45998.94140520833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45998.94140520833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45998.94140520833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45998.94140520833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45998.94140520833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45998.94140520833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45998.94140520833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45998.94140520833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45998.94140520833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45998.94140520833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45998.94140520833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45998.94140520833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45998.94140520833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45998.94140520833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45998.94140520833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45998.94140520833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45998.94140520833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45998.94140520833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45998.94140520833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45998.94140520833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45998.94140520833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45998.94140520833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45998.94140520833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45998.94140520833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45998.94140520833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45998.94140520833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45998.94140520833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45998.94140520833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45998.94140520833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45998.94140520833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45998.94140520833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45998.94140520833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45998.94140520833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45998.94140520833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45998.94140520833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45998.94140520833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45998.94140520833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45998.94140520833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45998.94140520833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45998.94140520833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45998.94140520833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45998.94140520833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45998.94140520833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45998.94140520833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45998.94140520833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45998.94140520833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45998.94140520833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45998.94140520833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45998.94140520833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45998.94140520833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45998.94140520833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45998.94140520833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45998.94140520833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45998.94140520833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45998.94140520833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45998.94140520833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45998.94140520833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45998.94140520833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45998.94140520833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45998.94140520833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45998.94140520833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45998.94140520833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45998.94140520833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45998.94140520833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45998.94140520833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45998.94140520833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45998.94140520833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45998.94140520833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45998.94140520833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45998.94140520833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45998.94140520833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45998.94140520833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45998.94140520833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45998.94140520833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45998.94140520833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45998.94140520833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45998.94140520833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45998.94140520833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45998.94140520833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45998.94140520833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45998.94140520833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45998.94140520833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45998.94140520833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45998.94140520833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45998.94140520833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45998.94140520833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45998.94140520833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45998.94140520833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45998.94140520833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45998.94140520833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45998.94140520833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45998.94140520833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45998.94140520833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45998.94140520833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45998.94140520833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45998.94140520833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45998.94140520833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45998.94140520833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45998.94140520833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45998.94140520833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45998.94140520833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45998.94140520833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45998.94140520833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45998.94140520833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45998.94140520833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45998.94140520833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45998.94140520833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45998.94140520833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45998.94140520833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45998.94140520833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45998.94140520833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45998.94140520833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45998.94140520833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45998.94140520833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45998.94140520833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45998.94140520833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45998.94140520833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45998.94140520833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45998.94140520833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45998.94140520833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45998.94140520833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45998.94140520833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45998.94140520833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45998.94140520833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45998.94140520833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45998.94140520833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45998.94140520833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45998.94140520833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45998.94140520833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45998.94140520833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45998.94140520833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45998.94140520833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45998.94140520833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45998.94140520833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45998.94140520833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45998.94140520833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45998.94140520833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45998.94140520833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45998.94140520833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45998.94140520833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45998.94140520833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45998.94140520833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45998.94140520833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45998.94140520833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45998.94140520833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45998.94140520833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45998.94140520833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45998.94140520833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45998.94140520833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45998.94140520833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45998.94140520833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45998.94140520833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45998.94140520833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45998.94140520833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45998.94140520833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45998.94140520833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45998.94140520833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45998.94140520833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45998.94140520833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45998.94140520833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45998.94140520833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45998.94140520833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45998.94140520833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45998.94140520833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45998.94140520833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45998.94140520833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45998.94140520833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45998.94140520833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45998.94140520833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45998.94140520833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45998.94140520833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45998.94140520833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45998.94140520833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45998.94140520833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45998.94140520833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45998.94140520833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45998.94140520833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45998.94140520833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45998.94140520833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45998.94140520833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45998.94140520833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45998.94140520833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45998.94140520833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45998.94140520833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45998.94140520833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45998.94140520833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45998.94140520833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45998.94140520833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45998.94140520833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45998.94140520833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45998.94140520833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45998.94140520833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45998.94140520833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45998.94140520833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45998.94140520833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45998.94140520833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45998.94140520833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45998.94140520833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45998.94140520833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45998.94140520833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45998.94140520833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45998.94140520833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45998.94140520833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45998.94140520833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45998.94140520833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45998.94140520833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45998.94140520833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45998.94140520833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45998.94140520833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45998.94140520833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45998.94140520833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45998.94140520833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45998.94140520833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45998.94140520833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45998.94140520833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45998.94140520833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45998.94140520833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45998.94140520833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45998.94140520833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45998.94140520833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45998.94140520833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45998.94140520833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45998.94140520833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45998.94140520833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45998.94140520833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45998.94140520833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45998.94140520833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45998.94140520833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45998.94140520833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45998.94140520833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45998.94140520833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45998.94140520833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45998.94140520833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45998.94140520833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45998.94140520833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45998.94140520833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45998.94140520833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45998.94140520833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45998.94140520833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45998.94140520833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45998.94140520833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45998.94140520833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45998.94140520833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45998.94140520833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45998.94140520833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45998.94140520833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45998.94140520833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45998.94140520833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45998.94140520833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45998.94140520833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45998.94140520833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45998.94140520833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45998.94140520833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45998.94140520833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45998.94140520833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45998.94140520833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45998.94140520833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45998.94140520833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45998.94140520833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45998.94140520833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45998.94140520833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45998.94140520833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45998.94140520833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45998.94140520833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45998.94140520833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45998.94140520833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45998.94140520833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45998.94140520833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45998.94140520833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45998.94140520833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45998.94140520833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45998.94140520833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45998.94140520833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45998.94140520833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45998.94140520833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45998.94140520833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45998.94140520833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45998.94140520833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45998.94140520833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45998.94140520833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45998.94140520833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45998.94140520833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45998.94140520833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45998.94140520833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45998.94140520833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45998.94140520833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45998.94140520833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45998.94140520833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45998.94140520833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45998.94140520833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45998.94140520833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45998.94140520833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45998.94140520833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45998.94140520833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45998.94140520833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45998.94140520833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45998.94140520833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45998.94140520833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45998.94140520833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45998.94140520833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45998.94140520833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45998.94140520833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45998.94140520833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45998.94140520833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45998.94140520833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45998.94140520833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45998.94140520833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45998.94140520833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45998.94140520833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45998.94140520833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45998.94140520833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45998.94140520833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45998.94140520833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45998.94140520833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45998.94140520833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45998.94140520833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45998.94140520833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45998.94140520833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45998.94140520833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45998.94140520833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45998.94140520833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45998.94140520833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45998.94140520833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45998.94140520833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45998.94140520833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45998.94140520833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45998.94140520833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45998.94140520833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45998.94140520833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45998.94140520833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45998.94140520833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45998.94140520833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45998.94140520833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45998.94140520833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45998.94140520833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45998.94140520833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45998.94140520833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45998.94140520833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45998.94140520833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45998.94140520833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45998.94140520833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45998.94140520833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45998.94140520833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45998.94140520833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45998.94140520833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45998.94140520833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45998.94140520833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45998.94140520833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45998.94140520833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45998.94140520833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45998.94140520833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45998.94140520833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45998.94140520833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45998.94140520833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45998.94140520833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45998.94140520833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45998.94140520833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45998.94140520833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45998.94140520833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45998.94140520833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45998.94140520833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45998.94140520833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45998.94140520833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45998.94140520833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45998.94140520833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45998.94140520833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45998.94140520833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45998.94140520833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45998.94140520833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45998.94140520833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45998.94140520833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45998.94140520833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45998.94140520833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45998.94140520833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45998.94140520833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45998.94140520833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45998.94140520833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45998.94140520833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45998.94140520833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45998.94140520833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45998.94140520833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45998.94140520833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45998.94140520833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45998.94140520833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45998.94140520833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45998.94140520833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45998.94140520833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45998.94140520833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45998.94140520833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45998.94140520833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45998.94140520833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45998.94140520833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45998.94140520833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45998.94140520833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45998.94140520833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45998.94140520833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45998.94140520833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45998.94140520833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45998.94140520833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45998.94140520833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45998.94140520833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45998.94140520833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45998.94140520833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45998.94140520833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45998.94140520833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45998.94140520833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45998.94140520833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45998.94140520833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45998.94140520833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45998.94140520833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45998.94140520833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45998.94140520833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45998.94140520833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45998.94140520833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45998.94140520833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45998.94140520833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45998.94140520833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45998.94140520833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45998.94140520833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45998.94140520833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45998.94140520833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45998.94140520833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45998.94140520833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45998.94140520833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45998.94140520833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45998.94140520833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45998.94140520833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45998.94140520833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45998.94140520833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45998.94140520833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45998.94140520833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45998.94140520833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45998.94140520833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45998.94140520833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45998.94140520833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45998.94140520833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45998.94140520833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45998.94140520833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45998.94140520833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45998.94140520833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45998.94140520833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45998.94140520833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295.46068761573406</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1.4080718749974039</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0.1472616898099659</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45998.94140520833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45998.94140520833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45998.94140520833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45998.94140520833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45998.94140520833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45998.94140520833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45998.94140520833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45998.94140520833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45998.94140520833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45998.94140520833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45998.94140520833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45998.94140520833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45998.94140520833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45998.94140520833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45998.94140520833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45998.94140520833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45998.94140520833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45998.94140520833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45998.94140520833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45998.94140520833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45998.94140520833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45998.94140520833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45998.94140520833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45998.94140520833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45998.94140520833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45998.94140520833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45998.94140520833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45998.94140520833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45998.94140520833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45998.94140520833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45998.94140520833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45998.94140520833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45998.94140520833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45998.94140520833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45998.94140520833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45998.94140520833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45998.94140520833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45998.94140520833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45998.94140520833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45998.94140520833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45998.94140520833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45998.94140520833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45998.94140520833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45998.94140520833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45998.94140520833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45998.94140520833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45998.94140520833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45998.94140520833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45998.94140520833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45998.94140520833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45998.94140520833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45998.94140520833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45998.94140520833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45998.94140520833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45998.94140520833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45998.94140520833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45998.94140520833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45998.94140520833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45998.94140520833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45998.94140520833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45998.94140520833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45998.94140520833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45998.94140520833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45998.94140520833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45998.94140520833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45998.94140520833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45998.94140520833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45998.94140520833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45998.94140520833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45998.94140520833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45998.94140520833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45998.94140520833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45998.94140520833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45998.94140520833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45998.94140520833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45998.94140520833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45998.94140520833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45998.94140520833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45998.94140520833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45998.94140520833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45998.94140520833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45998.94140520833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45998.94140520833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45998.94140520833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45998.94140520833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45998.94140520833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45998.94140520833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45998.94140520833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45998.94140520833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45998.94140520833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45998.94140520833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45998.94140520833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45998.94140520833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45998.94140520833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45998.94140520833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45998.94140520833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45998.94140520833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45998.94140520833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45998.94140520833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45998.94140520833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45998.94140520833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45998.94140520833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45998.94140520833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45998.94140520833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45998.94140520833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45998.94140520833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45998.94140520833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45998.94140520833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45998.94140520833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45998.94140520833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45998.94140520833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45998.94140520833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45998.94140520833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45998.94140520833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45998.94140520833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45998.94140520833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45998.94140520833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45998.94140520833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45998.94140520833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45998.94140520833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45998.94140520833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45998.94140520833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45998.94140520833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45998.94140520833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45998.94140520833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45998.94140520833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45998.94140520833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45998.94140520833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45998.94140520833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45998.94140520833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45998.94140520833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45998.94140520833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45998.94140520833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45998.94140520833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45998.94140520833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45998.94140520833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45998.94140520833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45998.94140520833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45998.94140520833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45998.94140520833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45998.94140520833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45998.94140520833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45998.94140520833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45998.94140520833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45998.94140520833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45998.94140520833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45998.94140520833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45998.94140520833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45998.94140520833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45998.94140520833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107.10934502314194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72.752527893513616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50.280294097217848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17.568106597216683</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1.8339167824015021</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0.47347696759243263</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0.24223854166484671</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45998.94140520833</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45998.94140520833</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45998.94140520833</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45998.94140520833</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45998.94140520833</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45998.94140520833</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45998.94140520833</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45998.94140520833</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45998.94140520833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45998.94140520833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45998.94140520833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45998.94140520833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45998.94140520833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45998.94140520833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45998.94140520833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45998.94140520833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45998.94140520833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45998.94140520833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45998.94140520833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45998.94140520833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45998.94140520833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45998.94140520833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45998.94140520833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45998.94140520833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45998.94140520833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45998.94140520833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45998.94140520833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45998.94140520833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45998.94140520833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45998.94140520833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45998.94140520833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45998.94140520833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45998.94140520833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45998.94140520833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45998.94140520833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45998.94140520833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45998.94140520833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45998.94140520833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45998.94140520833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45998.94140520833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45998.94140520833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45998.94140520833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45998.94140520833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45998.94140520833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45998.94140520833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45998.94140520833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45998.94140520833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45998.94140520833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45998.94140520833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45998.94140520833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45998.94140520833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45998.94140520833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45998.94140520833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45998.94140520833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45998.94140520833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45998.94140520833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45998.94140520833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45998.94140520833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45998.94140520833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45998.94140520833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45998.94140520833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45998.94140520833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0.15715752314281417</v>
      </c>
      <c r="H2" s="117">
        <v>45998.778495370374</v>
      </c>
      <c r="I2" s="115" t="str">
        <f>IFERROR(VLOOKUP(D2,DB!A:F,6,0),"")</f>
        <v>SCECO</v>
      </c>
      <c r="J2" s="115" t="str">
        <f>IFERROR(VLOOKUP(D2,DB!A:G,7,0),"")</f>
        <v>Weak</v>
      </c>
      <c r="K2" s="118" t="s">
        <v>39146</v>
      </c>
      <c r="L2" s="133" t="str">
        <f>IFERROR(VLOOKUP(D2,DB!A:I,9,0),"")</f>
        <v>Latis</v>
      </c>
    </row>
    <row r="3" spans="1:16382" ht="31.5" customHeight="1">
      <c r="A3" s="114" t="s">
        <v>39147</v>
      </c>
      <c r="B3" s="115" t="str">
        <f>IFERROR(VLOOKUP(D3,DB!A:K,11,0),"")</f>
        <v>R6</v>
      </c>
      <c r="C3" s="116">
        <v>3</v>
      </c>
      <c r="D3" s="115" t="s">
        <v>34702</v>
      </c>
      <c r="E3" s="138" t="s">
        <v>39106</v>
      </c>
      <c r="F3" s="117">
        <v>45998.877071759256</v>
      </c>
      <c r="G3" s="72">
        <f t="shared" ca="1" si="0"/>
        <v>6.4333449074183591E-2</v>
      </c>
      <c r="H3" s="117">
        <v>45998.869502314818</v>
      </c>
      <c r="I3" s="115" t="str">
        <f>IFERROR(VLOOKUP(D3,DB!A:F,6,0),"")</f>
        <v>SCECO</v>
      </c>
      <c r="J3" s="115" t="str">
        <f>IFERROR(VLOOKUP(D3,DB!A:G,7,0),"")</f>
        <v>Vandalized</v>
      </c>
      <c r="K3" s="118" t="s">
        <v>39148</v>
      </c>
      <c r="L3" s="133" t="str">
        <f>IFERROR(VLOOKUP(D3,DB!A:I,9,0),"")</f>
        <v>Latis</v>
      </c>
    </row>
    <row r="4" spans="1:16382" ht="31.5" customHeight="1">
      <c r="A4" s="114"/>
      <c r="B4" s="115" t="str">
        <f>IFERROR(VLOOKUP(D4,DB!A:K,11,0),"")</f>
        <v/>
      </c>
      <c r="C4" s="116"/>
      <c r="D4" s="115"/>
      <c r="E4" s="138"/>
      <c r="F4" s="117"/>
      <c r="G4" s="72">
        <f t="shared" ca="1" si="0"/>
        <v>45998.94140520833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45998.94140520833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45998.94140520833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45998.94140520833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45998.94140520833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45998.94140520833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45998.94140520833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45998.94140520833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45998.94140520833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45998.94140520833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45998.94140520833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45998.94140520833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45998.94140520833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45998.94140520833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45998.94140520833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45998.94140520833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45998.94140520833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45998.94140520833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45998.94140520833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45998.94140520833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45998.94140520833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45998.94140520833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45998.94140520833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45998.94140520833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45998.94140520833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45998.94140520833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45998.94140520833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45998.94140520833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45998.94140520833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45998.94140520833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45998.94140520833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45998.94140520833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45998.94140520833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45998.94140520833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45998.94140520833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45998.94140520833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45998.94140520833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45998.94140520833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45998.94140520833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45998.94140520833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45998.94140520833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45998.94140520833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45998.94140520833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45998.94140520833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45998.94140520833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45998.94140520833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45998.94140520833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45998.94140520833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45998.94140520833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45998.94140520833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45998.94140520833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45998.94140520833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45998.94140520833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45998.94140520833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45998.94140520833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45998.94140520833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45998.94140520833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45998.94140520833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45998.94140520833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45998.94140520833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45998.94140520833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45998.94140520833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45998.94140520833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45998.94140520833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45998.94140520833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45998.94140520833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45998.94140520833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45998.94140520833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45998.94140520833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45998.94140520833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45998.94140520833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45998.94140520833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45998.94140520833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45998.94140520833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45998.94140520833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45998.94140520833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45998.94140520833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45998.94140520833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45998.94140520833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45998.94140520833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45998.94140520833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45998.94140520833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45998.94140520833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45998.94140520833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45998.94140520833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45998.94140520833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45998.94140520833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45998.94140520833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45998.94140520833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45998.94140520833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45998.94140520833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45998.94140520833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45998.94140520833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45998.94140520833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45998.94140520833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45998.94140520833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45998.94140520833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45998.94140520833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45998.94140520833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45998.94140520833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45998.94140520833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45998.94140520833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45998.94140520833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45998.94140520833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45998.94140520833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45998.94140520833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45998.94140520833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45998.94140520833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45998.94140520833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45998.94140520833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45998.94140520833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45998.94140520833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45998.94140520833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45998.94140520833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45998.94140520833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45998.94140520833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45998.94140520833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45998.94140520833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45998.94140520833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45998.94140520833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45998.94140520833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45998.94140520833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45998.94140520833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45998.94140520833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45998.94140520833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45998.94140520833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45998.94140520833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45998.94140520833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45998.94140520833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45998.94140520833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45998.94140520833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45998.94140520833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45998.94140520833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45998.94140520833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45998.94140520833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45998.94140520833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45998.94140520833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45998.94140520833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45998.94140520833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45998.94140520833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45998.94140520833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45998.94140520833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45998.94140520833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45998.94140520833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45998.94140520833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45998.94140520833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45998.94140520833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45998.94140520833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45998.94140520833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45998.94140520833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45998.94140520833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45998.94140520833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45998.94140520833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45998.94140520833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45998.94140520833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45998.94140520833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45998.94140520833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45998.94140520833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45998.94140520833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45998.94140520833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45998.94140520833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45998.94140520833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45998.94140520833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45998.94140520833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45998.94140520833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45998.94140520833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45998.94140520833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45998.94140520833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45998.94140520833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45998.94140520833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45998.94140520833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45998.94140520833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45998.94140520833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45998.94140520833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45998.94140520833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45998.94140520833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45998.94140520833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45998.94140520833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45998.94140520833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45998.94140520833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45998.94140520833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45998.94140520833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45998.94140520833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45998.94140520833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45998.94140520833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45998.94140520833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45998.94140520833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45998.94140520833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45998.94140520833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45998.94140520833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45998.94140520833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45998.94140520833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45998.94140520833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45998.94140520833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45998.94140520833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45998.94140520833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45998.94140520833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45998.94140520833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45998.94140520833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45998.94140520833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45998.94140520833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45998.94140520833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45998.94140520833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45998.94140520833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45998.94140520833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45998.94140520833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45998.94140520833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45998.94140520833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45998.94140520833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45998.94140520833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45998.94140520833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45998.94140520833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45998.94140520833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45998.94140520833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45998.94140520833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45998.94140520833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45998.94140520833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45998.94140520833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45998.94140520833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45998.94140520833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45998.94140520833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45998.94140520833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45998.94140520833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45998.94140520833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45998.94140520833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45998.94140520833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45998.94140520833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45998.94140520833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45998.94140520833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45998.94140520833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45998.94140520833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45998.94140520833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45998.94140520833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45998.94140520833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45998.94140520833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45998.94140520833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45998.94140520833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45998.94140520833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45998.94140520833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45998.94140520833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45998.94140520833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45998.94140520833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45998.94140520833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45998.94140520833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45998.94140520833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45998.94140520833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45998.94140520833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45998.94140520833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45998.94140520833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45998.94140520833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45998.94140520833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45998.94140520833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45998.94140520833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45998.94140520833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45998.94140520833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45998.94140520833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45998.94140520833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45998.94140520833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45998.94140520833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45998.94140520833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45998.94140520833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45998.94140520833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45998.94140520833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45998.94140520833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45998.94140520833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45998.94140520833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45998.94140520833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45998.94140520833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45998.94140520833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45998.94140520833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45998.94140520833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45998.94140520833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45998.94140520833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45998.94140520833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45998.94140520833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45998.94140520833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45998.94140520833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45998.94140520833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45998.94140520833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45998.94140520833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45998.94140520833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45998.94140520833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45998.94140520833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45998.94140520833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45998.94140520833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45998.94140520833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45998.94140520833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45998.94140520833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45998.94140520833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45998.94140520833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45998.94140520833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45998.94140520833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45998.94140520833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45998.94140520833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45998.94140520833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45998.94140520833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45998.94140520833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45998.94140520833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45998.94140520833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45998.94140520833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45998.94140520833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45998.94140520833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45998.94140520833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45998.94140520833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45998.94140520833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45998.94140520833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45998.94140520833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45998.94140520833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45998.94140520833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45998.94140520833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45998.94140520833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45998.94140520833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45998.94140520833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45998.94140520833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45998.94140520833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45998.94140520833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45998.94140520833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45998.94140520833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45998.94140520833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45998.94140520833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45998.94140520833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45998.94140520833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45998.94140520833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45998.94140520833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45998.94140520833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45998.94140520833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45998.94140520833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45998.94140520833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45998.94140520833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45998.94140520833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45998.94140520833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45998.94140520833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45998.94140520833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45998.94140520833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45998.94140520833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45998.94140520833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45998.94140520833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45998.94140520833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45998.94140520833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45998.94140520833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45998.94140520833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45998.94140520833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45998.94140520833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45998.94140520833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45998.94140520833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45998.94140520833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45998.94140520833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45998.94140520833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45998.94140520833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45998.94140520833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45998.94140520833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45998.94140520833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45998.94140520833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45998.94140520833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45998.94140520833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45998.94140520833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45998.94140520833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45998.94140520833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45998.94140520833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45998.94140520833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45998.94140520833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45998.94140520833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45998.94140520833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45998.94140520833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45998.94140520833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45998.94140520833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45998.94140520833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45998.94140520833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45998.94140520833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45998.94140520833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45998.94140520833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45998.94140520833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45998.94140520833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45998.94140520833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45998.94140520833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45998.94140520833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45998.94140520833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45998.94140520833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45998.94140520833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45998.94140520833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45998.94140520833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45998.94140520833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45998.94140520833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45998.94140520833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45998.94140520833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45998.94140520833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45998.94140520833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45998.94140520833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45998.94140520833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45998.94140520833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45998.94140520833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45998.94140520833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45998.94140520833</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45998.94140520833</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