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67" documentId="120_S{2AC9BD13-BADA-5192-A53E-5A8FF88502F6}" xr6:coauthVersionLast="47" xr6:coauthVersionMax="47" xr10:uidLastSave="{F3A87313-BB9D-4305-AA50-666FFB0F635E}"/>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<sst xmlns="http://schemas.openxmlformats.org/spreadsheetml/2006/main" count="180285" uniqueCount="39125">
  <si>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</si>
  <si>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</si>
  <si>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</si>
  <si>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</si>
  <si>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</si>
  <si>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</si>
  <si>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</si>
  <si>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</si>
  <si>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</si>
  <si>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</si>
  <si>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</si>
  <si>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</si>
  <si>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</si>
  <si>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</si>
  <si>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</si>
  <si>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</si>
  <si>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</si>
  <si>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</si>
  <si>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</si>
  <si>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</si>
  <si>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</si>
  <si>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</si>
  <si>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</si>
  <si>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</si>
  <si>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</si>
  <si>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</si>
  <si>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</si>
  <si>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</si>
  <si>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</si>
  <si>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</si>
  <si>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</si>
  <si>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</si>
  <si>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</si>
  <si>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</si>
  <si>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</si>
  <si>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</si>
  <si>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</si>
  <si>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</si>
  <si>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</si>
  <si>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</si>
  <si>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</si>
  <si>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</si>
  <si>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</si>
  <si>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</si>
  <si>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</si>
  <si>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</si>
  <si>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</si>
  <si>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</si>
  <si>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</si>
  <si>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</si>
  <si>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</si>
  <si>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</si>
  <si>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</si>
  <si>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</si>
  <si>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</si>
  <si>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</si>
  <si>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</si>
  <si>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</si>
  <si>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</si>
  <si>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</si>
  <si>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</si>
  <si>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</si>
  <si>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</si>
  <si>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</si>
  <si>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</si>
  <si>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</si>
  <si>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</si>
  <si>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</si>
  <si>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</si>
  <si>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</si>
  <si>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</si>
  <si>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</si>
  <si>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</si>
  <si>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</si>
  <si>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</si>
  <si>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</si>
  <si>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</si>
  <si>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</si>
  <si>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</si>
  <si>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</si>
  <si>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</si>
  <si>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</si>
  <si>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</si>
  <si>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</si>
  <si>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</si>
  <si>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</si>
  <si>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</si>
  <si>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</si>
  <si>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</si>
  <si>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</si>
  <si>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</si>
  <si>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</si>
  <si>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</si>
  <si>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</si>
  <si>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</si>
  <si>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</si>
  <si>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</si>
  <si>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</si>
  <si>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</si>
  <si>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</si>
  <si>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</si>
  <si>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</si>
  <si>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</si>
  <si>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</si>
  <si>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</si>
  <si>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</si>
  <si>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</si>
  <si>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</si>
  <si>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</si>
  <si>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</si>
  <si>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</si>
  <si>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</si>
  <si>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</si>
  <si>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</si>
  <si>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</si>
  <si>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</si>
  <si>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</si>
  <si>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</si>
  <si>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</si>
  <si>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</si>
  <si>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</si>
  <si>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</si>
  <si>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</si>
  <si>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</si>
  <si>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</si>
  <si>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</si>
  <si>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</si>
  <si>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</si>
  <si>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</si>
  <si>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</si>
  <si>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</si>
  <si>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</si>
  <si>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</si>
  <si>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</si>
  <si>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</si>
  <si>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</si>
  <si>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</si>
  <si>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</si>
  <si>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</si>
  <si>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</si>
  <si>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</si>
  <si>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</si>
  <si>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</si>
  <si>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</si>
  <si>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</si>
  <si>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</si>
  <si>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</si>
  <si>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</si>
  <si>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</si>
  <si>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</si>
  <si>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</si>
  <si>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</si>
  <si>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</si>
  <si>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</si>
  <si>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</si>
  <si>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</si>
  <si>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</si>
  <si>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</si>
  <si>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</si>
  <si>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</si>
  <si>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</si>
  <si>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</si>
  <si>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</si>
  <si>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</si>
  <si>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</si>
  <si>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</si>
  <si>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</si>
  <si>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</si>
  <si>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</si>
  <si>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</si>
  <si>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</si>
  <si>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</si>
  <si>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</si>
  <si>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</si>
  <si>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</si>
  <si>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</si>
  <si>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</si>
  <si>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</si>
  <si>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</si>
  <si>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</si>
  <si>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</si>
  <si>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</si>
  <si>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</si>
  <si>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</si>
  <si>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</si>
  <si>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</si>
  <si>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</si>
  <si>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</si>
  <si>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</si>
  <si>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</si>
  <si>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</si>
  <si>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</si>
  <si>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</si>
  <si>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</si>
  <si>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</si>
  <si>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</si>
  <si>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</si>
  <si>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</si>
  <si>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</si>
  <si>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</si>
  <si>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</si>
  <si>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</si>
  <si>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</si>
  <si>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</si>
  <si>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</si>
  <si>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</si>
  <si>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</si>
  <si>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</si>
  <si>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</si>
  <si>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</si>
  <si>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</si>
  <si>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</si>
  <si>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</si>
  <si>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</si>
  <si>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</si>
  <si>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</si>
  <si>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</si>
  <si>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</si>
  <si>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</si>
  <si>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</si>
  <si>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</si>
  <si>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</si>
  <si>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</si>
  <si>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</si>
  <si>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</si>
  <si>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</si>
  <si>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</si>
  <si>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</si>
  <si>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</si>
  <si>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</si>
  <si>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</si>
  <si>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</si>
  <si>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</si>
  <si>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</si>
  <si>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</si>
  <si>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</si>
  <si>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</si>
  <si>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</si>
  <si>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</si>
  <si>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</si>
  <si>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</si>
  <si>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</si>
  <si>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</si>
  <si>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</si>
  <si>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</si>
  <si>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</si>
  <si>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</si>
  <si>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</si>
  <si>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</si>
  <si>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</si>
  <si>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</si>
  <si>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</si>
  <si>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</si>
  <si>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</si>
  <si>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</si>
  <si>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</si>
  <si>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</si>
  <si>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</si>
  <si>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</si>
  <si>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</si>
  <si>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</si>
  <si>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</si>
  <si>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</si>
  <si>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</si>
  <si>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</si>
  <si>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</si>
  <si>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</si>
  <si>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</si>
  <si>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</si>
  <si>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</si>
  <si>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</si>
  <si>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</si>
  <si>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</si>
  <si>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</si>
  <si>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</si>
  <si>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</si>
  <si>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</si>
  <si>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</si>
  <si>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</si>
  <si>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</si>
  <si>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</si>
  <si>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</si>
  <si>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</si>
  <si>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</si>
  <si>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</si>
  <si>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</si>
  <si>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</si>
  <si>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</si>
  <si>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</si>
  <si>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</si>
  <si>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</si>
  <si>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</si>
  <si>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</si>
  <si>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</si>
  <si>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</si>
  <si>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</si>
  <si>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</si>
  <si>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</si>
  <si>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</si>
  <si>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</si>
  <si>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</si>
  <si>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</si>
  <si>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</si>
  <si>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</si>
  <si>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</si>
  <si>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</si>
  <si>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</si>
  <si>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</si>
  <si>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</si>
  <si>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</si>
  <si>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</si>
  <si>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</si>
  <si>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</si>
  <si>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</si>
  <si>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</si>
  <si>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</si>
  <si>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</si>
  <si>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</si>
  <si>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</si>
  <si>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</si>
  <si>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</si>
  <si>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</si>
  <si>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</si>
  <si>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</si>
  <si>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</si>
  <si>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</si>
  <si>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</si>
  <si>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</si>
  <si>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</si>
  <si>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</si>
  <si>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</si>
  <si>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</si>
  <si>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</si>
  <si>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</si>
  <si>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</si>
  <si>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</si>
  <si>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</si>
  <si>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</si>
  <si>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</si>
  <si>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</si>
  <si>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</si>
  <si>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</si>
  <si>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</si>
  <si>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</si>
  <si>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</si>
  <si>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</si>
  <si>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</si>
  <si>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</si>
  <si>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</si>
  <si>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</si>
  <si>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</si>
  <si>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</si>
  <si>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</si>
  <si>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</si>
  <si>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</si>
  <si>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</si>
  <si>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</si>
  <si>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</si>
  <si>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</si>
  <si>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</si>
  <si>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</si>
  <si>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</si>
  <si>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</si>
  <si>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</si>
  <si>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</si>
  <si>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</si>
  <si>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</si>
  <si>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</si>
  <si>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</si>
  <si>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</si>
  <si>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</si>
  <si>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</si>
  <si>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</si>
  <si>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</si>
  <si>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</si>
  <si>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</si>
  <si>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</si>
  <si>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</si>
  <si>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</si>
  <si>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</si>
  <si>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</si>
  <si>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</si>
  <si>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</si>
  <si>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</si>
  <si>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</si>
  <si>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</si>
  <si>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</si>
  <si>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</si>
  <si>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</si>
  <si>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</si>
  <si>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</si>
  <si>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</si>
  <si>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</si>
  <si>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</si>
  <si>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</si>
  <si>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</si>
  <si>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</si>
  <si>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</si>
  <si>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</si>
  <si>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</si>
  <si>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</si>
  <si>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</si>
  <si>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</si>
  <si>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</si>
  <si>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</si>
  <si>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</si>
  <si>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</si>
  <si>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</si>
  <si>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</si>
  <si>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</si>
  <si>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</si>
  <si>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</si>
  <si>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</si>
  <si>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</si>
  <si>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</si>
  <si>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</si>
  <si>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</si>
  <si>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</si>
  <si>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</si>
  <si>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</si>
  <si>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</si>
  <si>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</si>
  <si>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</si>
  <si>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</si>
  <si>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</si>
  <si>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</si>
  <si>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</si>
  <si>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</si>
  <si>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</si>
  <si>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</si>
  <si>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</si>
  <si>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</si>
  <si>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</si>
  <si>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</si>
  <si>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</si>
  <si>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</si>
  <si>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</si>
  <si>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</si>
  <si>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</si>
  <si>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</si>
  <si>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</si>
  <si>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</si>
  <si>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</si>
  <si>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</si>
  <si>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</si>
  <si>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</si>
  <si>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</si>
  <si>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</si>
  <si>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</si>
  <si>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</si>
  <si>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</si>
  <si>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</si>
  <si>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</si>
  <si>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</si>
  <si>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</si>
  <si>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</si>
  <si>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</si>
  <si>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</si>
  <si>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</si>
  <si>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</si>
  <si>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</si>
  <si>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</si>
  <si>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</si>
  <si>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</si>
  <si>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</si>
  <si>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</si>
  <si>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</si>
  <si>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</si>
  <si>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</si>
  <si>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</si>
  <si>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</si>
  <si>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</si>
  <si>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</si>
  <si>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</si>
  <si>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</si>
  <si>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</si>
  <si>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</si>
  <si>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</si>
  <si>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</si>
  <si>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</si>
  <si>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</si>
  <si>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</si>
  <si>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</si>
  <si>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</si>
  <si>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</si>
  <si>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</si>
  <si>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</si>
  <si>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</si>
  <si>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</si>
  <si>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</si>
  <si>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</si>
  <si>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</si>
  <si>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</si>
  <si>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</si>
  <si>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</si>
  <si>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</si>
  <si>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</si>
  <si>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</si>
  <si>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</si>
  <si>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</si>
  <si>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</si>
  <si>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</si>
  <si>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</si>
  <si>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</si>
  <si>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</si>
  <si>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</si>
  <si>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</si>
  <si>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</si>
  <si>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</si>
  <si>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</si>
  <si>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</si>
  <si>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</si>
  <si>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</si>
  <si>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</si>
  <si>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</si>
  <si>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</si>
  <si>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</si>
  <si>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</si>
  <si>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</si>
  <si>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</si>
  <si>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</si>
  <si>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</si>
  <si>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</si>
  <si>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</si>
  <si>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</si>
  <si>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</si>
  <si>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</si>
  <si>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</si>
  <si>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</si>
  <si>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</si>
  <si>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</si>
  <si>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</si>
  <si>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</si>
  <si>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</si>
  <si>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</si>
  <si>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</si>
  <si>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</si>
  <si>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</si>
  <si>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</si>
  <si>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</si>
  <si>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</si>
  <si>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</si>
  <si>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</si>
  <si>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</si>
  <si>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</si>
  <si>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</si>
  <si>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</si>
  <si>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</si>
  <si>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</si>
  <si>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</si>
  <si>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</si>
  <si>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</si>
  <si>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</si>
  <si>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</si>
  <si>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</si>
  <si>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</si>
  <si>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</si>
  <si>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</si>
  <si>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</si>
  <si>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</si>
  <si>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</si>
  <si>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</si>
  <si>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</si>
  <si>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</si>
  <si>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</si>
  <si>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</si>
  <si>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</si>
  <si>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</si>
  <si>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</si>
  <si>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</si>
  <si>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</si>
  <si>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</si>
  <si>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</si>
  <si>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</si>
  <si>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</si>
  <si>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</si>
  <si>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</si>
  <si>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</si>
  <si>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</si>
  <si>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</si>
  <si>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</si>
  <si>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</si>
  <si>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</si>
  <si>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</si>
  <si>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</si>
  <si>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</si>
  <si>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</si>
  <si>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</si>
  <si>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</si>
  <si>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</si>
  <si>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</si>
  <si>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</si>
  <si>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</si>
  <si>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</si>
  <si>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</si>
  <si>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</si>
  <si>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</si>
  <si>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</si>
  <si>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</si>
  <si>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</si>
  <si>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</si>
  <si>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</si>
  <si>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</si>
  <si>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</si>
  <si>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</si>
  <si>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</si>
  <si>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</si>
  <si>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</si>
  <si>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</si>
  <si>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</si>
  <si>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</si>
  <si>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</si>
  <si>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</si>
  <si>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</si>
  <si>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</si>
  <si>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</si>
  <si>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</si>
  <si>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</si>
  <si>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</si>
  <si>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</si>
  <si>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</si>
  <si>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</si>
  <si>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</si>
  <si>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</si>
  <si>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</si>
  <si>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</si>
  <si>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</si>
  <si>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</si>
  <si>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</si>
  <si>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</si>
  <si>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</si>
  <si>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</si>
  <si>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</si>
  <si>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</si>
  <si>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</si>
  <si>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</si>
  <si>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</si>
  <si>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</si>
  <si>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</si>
  <si>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</si>
  <si>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</si>
  <si>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</si>
  <si>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</si>
  <si>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</si>
  <si>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</si>
  <si>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</si>
  <si>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</si>
  <si>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</si>
  <si>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</si>
  <si>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</si>
  <si>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</si>
  <si>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</si>
  <si>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</si>
  <si>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</si>
  <si>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</si>
  <si>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</si>
  <si>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</si>
  <si>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</si>
  <si>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</si>
  <si>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</si>
  <si>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</si>
  <si>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</si>
  <si>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</si>
  <si>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</si>
  <si>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</si>
  <si>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</si>
  <si>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</si>
  <si>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</si>
  <si>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</si>
  <si>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</si>
  <si>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</si>
  <si>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</si>
  <si>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</si>
  <si>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</si>
  <si>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</si>
  <si>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</si>
  <si>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</si>
  <si>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</si>
  <si>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</si>
  <si>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</si>
  <si>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</si>
  <si>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</si>
  <si>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</si>
  <si>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</si>
  <si>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</si>
  <si>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</si>
  <si>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</si>
  <si>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</si>
  <si>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</si>
  <si>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</si>
  <si>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</si>
  <si>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</si>
  <si>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</si>
  <si>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</si>
  <si>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</si>
  <si>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</si>
  <si>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</si>
  <si>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</si>
  <si>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</si>
  <si>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</si>
  <si>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</si>
  <si>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</si>
  <si>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</si>
  <si>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</si>
  <si>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</si>
  <si>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</si>
  <si>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</si>
  <si>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</si>
  <si>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</si>
  <si>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</si>
  <si>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</si>
  <si>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</si>
  <si>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</si>
  <si>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</si>
  <si>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</si>
  <si>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</si>
  <si>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</si>
  <si>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</si>
  <si>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</si>
  <si>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</si>
  <si>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</si>
  <si>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</si>
  <si>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</si>
  <si>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</si>
  <si>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</si>
  <si>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</si>
  <si>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</si>
  <si>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</si>
  <si>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</si>
  <si>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</si>
  <si>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</si>
  <si>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</si>
  <si>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</si>
  <si>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</si>
  <si>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</si>
  <si>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</si>
  <si>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</si>
  <si>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</si>
  <si>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</si>
  <si>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</si>
  <si>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</si>
  <si>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</si>
  <si>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</si>
  <si>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</si>
  <si>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</si>
  <si>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</si>
  <si>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</si>
  <si>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</si>
  <si>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</si>
  <si>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</si>
  <si>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</si>
  <si>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</si>
  <si>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</si>
  <si>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</si>
  <si>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</si>
  <si>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</si>
  <si>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</si>
  <si>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</si>
  <si>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</si>
  <si>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</si>
  <si>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</si>
  <si>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</si>
  <si>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</si>
  <si>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</si>
  <si>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</si>
  <si>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</si>
  <si>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</si>
  <si>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</si>
  <si>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</si>
  <si>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</si>
  <si>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</si>
  <si>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</si>
  <si>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</si>
  <si>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</si>
  <si>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</si>
  <si>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</si>
  <si>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</si>
  <si>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</si>
  <si>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</si>
  <si>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</si>
  <si>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</si>
  <si>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</si>
  <si>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</si>
  <si>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</si>
  <si>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</si>
  <si>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</si>
  <si>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</si>
  <si>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</si>
  <si>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</si>
  <si>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</si>
  <si>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</si>
  <si>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</si>
  <si>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</si>
  <si>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</si>
  <si>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</si>
  <si>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</si>
  <si>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</si>
  <si>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</si>
  <si>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</si>
  <si>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</si>
  <si>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</si>
  <si>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</si>
  <si>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</si>
  <si>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</si>
  <si>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</si>
  <si>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</si>
  <si>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</si>
  <si>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</si>
  <si>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</si>
  <si>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</si>
  <si>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</si>
  <si>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</si>
  <si>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</si>
  <si>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</si>
  <si>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</si>
  <si>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</si>
  <si>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</si>
  <si>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</si>
  <si>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</si>
  <si>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</si>
  <si>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</si>
  <si>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</si>
  <si>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</si>
  <si>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</si>
  <si>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</si>
  <si>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</si>
  <si>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</si>
  <si>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</si>
  <si>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</si>
  <si>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</si>
  <si>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</si>
  <si>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</si>
  <si>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</si>
  <si>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</si>
  <si>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</si>
  <si>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</si>
  <si>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</si>
  <si>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</si>
  <si>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</si>
  <si>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</si>
  <si>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</si>
  <si>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</si>
  <si>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</si>
  <si>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</si>
  <si>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</si>
  <si>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</si>
  <si>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</si>
  <si>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</si>
  <si>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</si>
  <si>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</si>
  <si>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</si>
  <si>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</si>
  <si>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</si>
  <si>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</si>
  <si>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</si>
  <si>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</si>
  <si>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</si>
  <si>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</si>
  <si>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</si>
  <si>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</si>
  <si>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</si>
  <si>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</si>
  <si>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</si>
  <si>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</si>
  <si>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</si>
  <si>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</si>
  <si>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</si>
  <si>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</si>
  <si>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</si>
  <si>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</si>
  <si>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</si>
  <si>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</si>
  <si>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</si>
  <si>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</si>
  <si>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</si>
  <si>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</si>
  <si>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</si>
  <si>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</si>
  <si>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</si>
  <si>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</si>
  <si>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</si>
  <si>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</si>
  <si>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</si>
  <si>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</si>
  <si>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</si>
  <si>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</si>
  <si>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</si>
  <si>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</si>
  <si>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</si>
  <si>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</si>
  <si>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</si>
  <si>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</si>
  <si>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</si>
  <si>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</si>
  <si>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</si>
  <si>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</si>
  <si>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</si>
  <si>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</si>
  <si>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</si>
  <si>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</si>
  <si>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</si>
  <si>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</si>
  <si>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</si>
  <si>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</si>
  <si>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</si>
  <si>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</si>
  <si>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</si>
  <si>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</si>
  <si>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</si>
  <si>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</si>
  <si>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</si>
  <si>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</si>
  <si>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</si>
  <si>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</si>
  <si>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</si>
  <si>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</si>
  <si>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</si>
  <si>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</si>
  <si>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</si>
  <si>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</si>
  <si>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</si>
  <si>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</si>
  <si>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</si>
  <si>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</si>
  <si>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</si>
  <si>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</si>
  <si>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</si>
  <si>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</si>
  <si>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</si>
  <si>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</si>
  <si>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</si>
  <si>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</si>
  <si>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</si>
  <si>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</si>
  <si>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</si>
  <si>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</si>
  <si>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</si>
  <si>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</si>
  <si>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</si>
  <si>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</si>
  <si>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</si>
  <si>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</si>
  <si>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</si>
  <si>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</si>
  <si>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</si>
  <si>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</si>
  <si>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</si>
  <si>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</si>
  <si>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</si>
  <si>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</si>
  <si>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</si>
  <si>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</si>
  <si>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</si>
  <si>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</si>
  <si>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</si>
  <si>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</si>
  <si>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</si>
  <si>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</si>
  <si>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</si>
  <si>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</si>
  <si>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</si>
  <si>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</si>
  <si>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</si>
  <si>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</si>
  <si>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</si>
  <si>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</si>
  <si>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</si>
  <si>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</si>
  <si>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</si>
  <si>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</si>
  <si>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</si>
  <si>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</si>
  <si>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</si>
  <si>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</si>
  <si>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</si>
  <si>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</si>
  <si>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</si>
  <si>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</si>
  <si>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</si>
  <si>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</si>
  <si>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</si>
  <si>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</si>
  <si>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</si>
  <si>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</si>
  <si>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</si>
  <si>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</si>
  <si>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</si>
  <si>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</si>
  <si>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</si>
  <si>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</si>
  <si>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</si>
  <si>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</si>
  <si>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</si>
  <si>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</si>
  <si>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</si>
  <si>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</si>
  <si>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</si>
  <si>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</si>
  <si>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</si>
  <si>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</si>
  <si>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</si>
  <si>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</si>
  <si>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</si>
  <si>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</si>
  <si>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</si>
  <si>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</si>
  <si>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</si>
  <si>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</si>
  <si>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</si>
  <si>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</si>
  <si>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</si>
  <si>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</si>
  <si>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</si>
  <si>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</si>
  <si>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</si>
  <si>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</si>
  <si>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</si>
  <si>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</si>
  <si>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</si>
  <si>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</si>
  <si>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</si>
  <si>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</si>
  <si>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</si>
  <si>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</si>
  <si>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</si>
  <si>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</si>
  <si>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</si>
  <si>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</si>
  <si>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</si>
  <si>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</si>
  <si>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</si>
  <si>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</si>
  <si>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</si>
  <si>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</si>
  <si>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</si>
  <si>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</si>
  <si>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</si>
  <si>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</si>
  <si>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</si>
  <si>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</si>
  <si>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</si>
  <si>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</si>
  <si>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</si>
  <si>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</si>
  <si>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</si>
  <si>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</si>
  <si>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</si>
  <si>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</si>
  <si>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</si>
  <si>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</si>
  <si>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</si>
  <si>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</si>
  <si>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</si>
  <si>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</si>
  <si>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</si>
  <si>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</si>
  <si>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</si>
  <si>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</si>
  <si>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</si>
  <si>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</si>
  <si>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</si>
  <si>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</si>
  <si>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</si>
  <si>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</si>
  <si>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</si>
  <si>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</si>
  <si>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</si>
  <si>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</si>
  <si>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</si>
  <si>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</si>
  <si>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</si>
  <si>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</si>
  <si>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</si>
  <si>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</si>
  <si>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</si>
  <si>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</si>
  <si>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</si>
  <si>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</si>
  <si>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</si>
  <si>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</si>
  <si>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</si>
  <si>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</si>
  <si>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</si>
  <si>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</si>
  <si>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</si>
  <si>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</si>
  <si>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</si>
  <si>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</si>
  <si>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</si>
  <si>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</si>
  <si>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</si>
  <si>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</si>
  <si>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</si>
  <si>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</si>
  <si>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</si>
  <si>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</si>
  <si>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</si>
  <si>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</si>
  <si>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</si>
  <si>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</si>
  <si>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</si>
  <si>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</si>
  <si>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</si>
  <si>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</si>
  <si>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</si>
  <si>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</si>
  <si>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</si>
  <si>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</si>
  <si>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</si>
  <si>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</si>
  <si>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</si>
  <si>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</si>
  <si>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</si>
  <si>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</si>
  <si>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</si>
  <si>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</si>
  <si>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</si>
  <si>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</si>
  <si>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</si>
  <si>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</si>
  <si>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</si>
  <si>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</si>
  <si>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</si>
  <si>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</si>
  <si>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</si>
  <si>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</si>
  <si>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</si>
  <si>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</si>
  <si>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</si>
  <si>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</si>
  <si>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</si>
  <si>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</si>
  <si>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</si>
  <si>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</si>
  <si>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</si>
  <si>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</si>
  <si>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</si>
  <si>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</si>
  <si>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</si>
  <si>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</si>
  <si>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</si>
  <si>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</si>
  <si>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</si>
  <si>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</si>
  <si>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</si>
  <si>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</si>
  <si>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</si>
  <si>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</si>
  <si>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</si>
  <si>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</si>
  <si>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</si>
  <si>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</si>
  <si>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</si>
  <si>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</si>
  <si>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</si>
  <si>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</si>
  <si>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</si>
  <si>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</si>
  <si>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</si>
  <si>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</si>
  <si>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</si>
  <si>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</si>
  <si>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</si>
  <si>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</si>
  <si>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</si>
  <si>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</si>
  <si>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</si>
  <si>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</si>
  <si>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</si>
  <si>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</si>
  <si>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</si>
  <si>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</si>
  <si>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</si>
  <si>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</si>
  <si>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</si>
  <si>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</si>
  <si>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</si>
  <si>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</si>
  <si>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</si>
  <si>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</si>
  <si>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</si>
  <si>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</si>
  <si>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</si>
  <si>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</si>
  <si>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</si>
  <si>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</si>
  <si>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</si>
  <si>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</si>
  <si>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</si>
  <si>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</si>
  <si>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</si>
  <si>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</si>
  <si>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</si>
  <si>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</si>
  <si>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</si>
  <si>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</si>
  <si>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</si>
  <si>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</si>
  <si>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</si>
  <si>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</si>
  <si>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</si>
  <si>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</si>
  <si>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</si>
  <si>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</si>
  <si>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</si>
  <si>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</si>
  <si>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</si>
  <si>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</si>
  <si>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</si>
  <si>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</si>
  <si>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</si>
  <si>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</si>
  <si>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</si>
  <si>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</si>
  <si>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</si>
  <si>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</si>
  <si>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</si>
  <si>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</si>
  <si>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</si>
  <si>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</si>
  <si>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</si>
  <si>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</si>
  <si>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</si>
  <si>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</si>
  <si>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</si>
  <si>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</si>
  <si>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</si>
  <si>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</si>
  <si>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</si>
  <si>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</si>
  <si>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</si>
  <si>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</si>
  <si>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</si>
  <si>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</si>
  <si>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</si>
  <si>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</si>
  <si>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</si>
  <si>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</si>
  <si>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</si>
  <si>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</si>
  <si>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</si>
  <si>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</si>
  <si>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</si>
  <si>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</si>
  <si>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</si>
  <si>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</si>
  <si>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</si>
  <si>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</si>
  <si>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</si>
  <si>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</si>
  <si>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</si>
  <si>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</si>
  <si>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</si>
  <si>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</si>
  <si>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</si>
  <si>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</si>
  <si>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</si>
  <si>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</si>
  <si>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</si>
  <si>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</si>
  <si>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</si>
  <si>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</si>
  <si>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</si>
  <si>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</si>
  <si>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</si>
  <si>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</si>
  <si>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</si>
  <si>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</si>
  <si>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</si>
  <si>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</si>
  <si>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</si>
  <si>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</si>
  <si>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</si>
  <si>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</si>
  <si>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</si>
  <si>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</si>
  <si>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</si>
  <si>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</si>
  <si>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</si>
  <si>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</si>
  <si>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</si>
  <si>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</si>
  <si>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</si>
  <si>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</si>
  <si>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</si>
  <si>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</si>
  <si>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</si>
  <si>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</si>
  <si>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</si>
  <si>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</si>
  <si>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</si>
  <si>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</si>
  <si>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</si>
  <si>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</si>
  <si>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</si>
  <si>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</si>
  <si>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</si>
  <si>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</si>
  <si>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</si>
  <si>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</si>
  <si>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</si>
  <si>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</si>
  <si>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</si>
  <si>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</si>
  <si>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</si>
  <si>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</si>
  <si>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</si>
  <si>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</si>
  <si>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</si>
  <si>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</si>
  <si>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</si>
  <si>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</si>
  <si>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</si>
  <si>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</si>
  <si>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</si>
  <si>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</si>
  <si>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</si>
  <si>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</si>
  <si>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</si>
  <si>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</si>
  <si>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</si>
  <si>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</si>
  <si>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</si>
  <si>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</si>
  <si>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</si>
  <si>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</si>
  <si>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</si>
  <si>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</si>
  <si>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</si>
  <si>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</si>
  <si>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</si>
  <si>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</si>
  <si>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</si>
  <si>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</si>
  <si>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</si>
  <si>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</si>
  <si>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</si>
  <si>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</si>
  <si>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</si>
  <si>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</si>
  <si>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</si>
  <si>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</si>
  <si>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</si>
  <si>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</si>
  <si>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</si>
  <si>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</si>
  <si>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</si>
  <si>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</si>
  <si>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</si>
  <si>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</si>
  <si>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</si>
  <si>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</si>
  <si>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</si>
  <si>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</si>
  <si>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</si>
  <si>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</si>
  <si>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</si>
  <si>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</si>
  <si>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</si>
  <si>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</si>
  <si>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</si>
  <si>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</si>
  <si>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</si>
  <si>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</si>
  <si>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</si>
  <si>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</si>
  <si>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</si>
  <si>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</si>
  <si>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</si>
  <si>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</si>
  <si>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</si>
  <si>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</si>
  <si>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</si>
  <si>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</si>
  <si>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</si>
  <si>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</si>
  <si>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</si>
  <si>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</si>
  <si>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</si>
  <si>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</si>
  <si>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</si>
  <si>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</si>
  <si>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</si>
  <si>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</si>
  <si>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</si>
  <si>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</si>
  <si>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</si>
  <si>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</si>
  <si>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</si>
  <si>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</si>
  <si>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</si>
  <si>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</si>
  <si>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</si>
  <si>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</si>
  <si>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</si>
  <si>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</si>
  <si>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</si>
  <si>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</si>
  <si>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</si>
  <si>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</si>
  <si>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</si>
  <si>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</si>
  <si>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</si>
  <si>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</si>
  <si>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</si>
  <si>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</si>
  <si>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</si>
  <si>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</si>
  <si>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</si>
  <si>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</si>
  <si>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</si>
  <si>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</si>
  <si>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</si>
  <si>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</si>
  <si>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</si>
  <si>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</si>
  <si>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</si>
  <si>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</si>
  <si>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</si>
  <si>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</si>
  <si>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</si>
  <si>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</si>
  <si>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</si>
  <si>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</si>
  <si>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</si>
  <si>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</si>
  <si>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</si>
  <si>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</si>
  <si>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</si>
  <si>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</si>
  <si>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</si>
  <si>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</si>
  <si>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</si>
  <si>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</si>
  <si>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</si>
  <si>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</si>
  <si>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</si>
  <si>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</si>
  <si>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</si>
  <si>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</si>
  <si>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</si>
  <si>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</si>
  <si>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</si>
  <si>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</si>
  <si>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</si>
  <si>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</si>
  <si>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</si>
  <si>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</si>
  <si>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</si>
  <si>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</si>
  <si>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</si>
  <si>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</si>
  <si>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</si>
  <si>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</si>
  <si>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</si>
  <si>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</si>
  <si>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</si>
  <si>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</si>
  <si>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</si>
  <si>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</si>
  <si>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</si>
  <si>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</si>
  <si>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</si>
  <si>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</si>
  <si>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</si>
  <si>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</si>
  <si>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</si>
  <si>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</si>
  <si>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</si>
  <si>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</si>
  <si>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</si>
  <si>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</si>
  <si>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</si>
  <si>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</si>
  <si>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</si>
  <si>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</si>
  <si>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</si>
  <si>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</si>
  <si>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</si>
  <si>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</si>
  <si>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</si>
  <si>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</si>
  <si>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</si>
  <si>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</si>
  <si>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</si>
  <si>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</si>
  <si>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</si>
  <si>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</si>
  <si>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</si>
  <si>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</si>
  <si>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</si>
  <si>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</si>
  <si>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</si>
  <si>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</si>
  <si>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</si>
  <si>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</si>
  <si>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</si>
  <si>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</si>
  <si>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</si>
  <si>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</si>
  <si>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</si>
  <si>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</si>
  <si>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</si>
  <si>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</si>
  <si>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</si>
  <si>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</si>
  <si>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</si>
  <si>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</si>
  <si>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</si>
  <si>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</si>
  <si>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</si>
  <si>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</si>
  <si>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</si>
  <si>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</si>
  <si>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</si>
  <si>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</si>
  <si>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</si>
  <si>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</si>
  <si>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</si>
  <si>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</si>
  <si>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</si>
  <si>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</si>
  <si>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</si>
  <si>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</si>
  <si>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</si>
  <si>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</si>
  <si>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</si>
  <si>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</si>
  <si>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</si>
  <si>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</si>
  <si>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</si>
  <si>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</si>
  <si>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</si>
  <si>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</si>
  <si>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</si>
  <si>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</si>
  <si>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</si>
  <si>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</si>
  <si>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</si>
  <si>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</si>
  <si>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</si>
  <si>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</si>
  <si>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</si>
  <si>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</si>
  <si>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</si>
  <si>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</si>
  <si>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</si>
  <si>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</si>
  <si>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</si>
  <si>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</si>
  <si>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</si>
  <si>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</si>
  <si>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</si>
  <si>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</si>
  <si>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</si>
  <si>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</si>
  <si>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</si>
  <si>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</si>
  <si>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</si>
  <si>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</si>
  <si>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</si>
  <si>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</si>
  <si>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</si>
  <si>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</si>
  <si>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</si>
  <si>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</si>
  <si>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</si>
  <si>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</si>
  <si>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</si>
  <si>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</si>
  <si>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</si>
  <si>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</si>
  <si>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</si>
  <si>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</si>
  <si>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</si>
  <si>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</si>
  <si>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</si>
  <si>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</si>
  <si>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</si>
  <si>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</si>
  <si>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</si>
  <si>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</si>
  <si>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</si>
  <si>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</si>
  <si>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</si>
  <si>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</si>
  <si>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</si>
  <si>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</si>
  <si>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</si>
  <si>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</si>
  <si>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</si>
  <si>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</si>
  <si>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</si>
  <si>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</si>
  <si>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</si>
  <si>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</si>
  <si>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</si>
  <si>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</si>
  <si>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</si>
  <si>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</si>
  <si>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</si>
  <si>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</si>
  <si>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</si>
  <si>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</si>
  <si>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</si>
  <si>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</si>
  <si>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</si>
  <si>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</si>
  <si>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</si>
  <si>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</si>
  <si>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</si>
  <si>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</si>
  <si>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</si>
  <si>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</si>
  <si>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</si>
  <si>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</si>
  <si>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</si>
  <si>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</si>
  <si>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</si>
  <si>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</si>
  <si>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</si>
  <si>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</si>
  <si>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</si>
  <si>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</si>
  <si>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</si>
  <si>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</si>
  <si>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</si>
  <si>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</si>
  <si>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</si>
  <si>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</si>
  <si>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</si>
  <si>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</si>
  <si>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</si>
  <si>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</si>
  <si>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</si>
  <si>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</si>
  <si>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</si>
  <si>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</si>
  <si>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</si>
  <si>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</si>
  <si>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</si>
  <si>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</si>
  <si>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</si>
  <si>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</si>
  <si>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</si>
  <si>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</si>
  <si>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</si>
  <si>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</si>
  <si>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</si>
  <si>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</si>
  <si>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</si>
  <si>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</si>
  <si>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</si>
  <si>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</si>
  <si>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</si>
  <si>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</si>
  <si>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</si>
  <si>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</si>
  <si>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</si>
  <si>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</si>
  <si>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</si>
  <si>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</si>
  <si>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</si>
  <si>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</si>
  <si>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</si>
  <si>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</si>
  <si>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</si>
  <si>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</si>
  <si>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</si>
  <si>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</si>
  <si>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</si>
  <si>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</si>
  <si>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</si>
  <si>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</si>
  <si>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</si>
  <si>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</si>
  <si>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</si>
  <si>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</si>
  <si>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</si>
  <si>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</si>
  <si>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</si>
  <si>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</si>
  <si>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</si>
  <si>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</si>
  <si>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</si>
  <si>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</si>
  <si>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</si>
  <si>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</si>
  <si>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</si>
  <si>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</si>
  <si>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</si>
  <si>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</si>
  <si>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</si>
  <si>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</si>
  <si>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</si>
  <si>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</si>
  <si>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</si>
  <si>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</si>
  <si>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</si>
  <si>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</si>
  <si>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</si>
  <si>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</si>
  <si>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</si>
  <si>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</si>
  <si>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</si>
  <si>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</si>
  <si>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</si>
  <si>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</si>
  <si>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</si>
  <si>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</si>
  <si>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</si>
  <si>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</si>
  <si>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</si>
  <si>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</si>
  <si>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</si>
  <si>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</si>
  <si>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</si>
  <si>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</si>
  <si>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</si>
  <si>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</si>
  <si>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</si>
  <si>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</si>
  <si>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</si>
  <si>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</si>
  <si>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</si>
  <si>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</si>
  <si>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</si>
  <si>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</si>
  <si>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</si>
  <si>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</si>
  <si>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</si>
  <si>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</si>
  <si>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</si>
  <si>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</si>
  <si>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</si>
  <si>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</si>
  <si>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</si>
  <si>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</si>
  <si>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</si>
  <si>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</si>
  <si>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</si>
  <si>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</si>
  <si>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</si>
  <si>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</si>
  <si>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</si>
  <si>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</si>
  <si>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</si>
  <si>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</si>
  <si>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</si>
  <si>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</si>
  <si>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</si>
  <si>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</si>
  <si>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</si>
  <si>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</si>
  <si>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</si>
  <si>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</si>
  <si>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</si>
  <si>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</si>
  <si>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</si>
  <si>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</si>
  <si>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</si>
  <si>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</si>
  <si>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</si>
  <si>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</si>
  <si>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</si>
  <si>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</si>
  <si>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</si>
  <si>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</si>
  <si>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</si>
  <si>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</si>
  <si>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</si>
  <si>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</si>
  <si>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</si>
  <si>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</si>
  <si>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</si>
  <si>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</si>
  <si>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</si>
  <si>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</si>
  <si>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</si>
  <si>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</si>
  <si>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</si>
  <si>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</si>
  <si>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</si>
  <si>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</si>
  <si>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</si>
  <si>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</si>
  <si>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</si>
  <si>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</si>
  <si>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</si>
  <si>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</si>
  <si>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</si>
  <si>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</si>
  <si>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</si>
  <si>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</si>
  <si>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</si>
  <si>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</si>
  <si>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</si>
  <si>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</si>
  <si>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</si>
  <si>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</si>
  <si>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</si>
  <si>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</si>
  <si>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</si>
  <si>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</si>
  <si>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</si>
  <si>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</si>
  <si>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</si>
  <si>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</si>
  <si>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</si>
  <si>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</si>
  <si>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</si>
  <si>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</si>
  <si>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</si>
  <si>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</si>
  <si>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</si>
  <si>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</si>
  <si>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</si>
  <si>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</si>
  <si>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</si>
  <si>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</si>
  <si>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</si>
  <si>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</si>
  <si>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</si>
  <si>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</si>
  <si>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</si>
  <si>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</si>
  <si>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</si>
  <si>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</si>
  <si>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</si>
  <si>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</si>
  <si>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</si>
  <si>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</si>
  <si>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</si>
  <si>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</si>
  <si>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</si>
  <si>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</si>
  <si>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</si>
  <si>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</si>
  <si>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</si>
  <si>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</si>
  <si>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</si>
  <si>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</si>
  <si>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</si>
  <si>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</si>
  <si>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</si>
  <si>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</si>
  <si>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</si>
  <si>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</si>
  <si>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</si>
  <si>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</si>
  <si>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</si>
  <si>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</si>
  <si>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</si>
  <si>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</si>
  <si>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</si>
  <si>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</si>
  <si>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</si>
  <si>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</si>
  <si>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</si>
  <si>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</si>
  <si>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</si>
  <si>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</si>
  <si>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</si>
  <si>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</si>
  <si>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</si>
  <si>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</si>
  <si>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</si>
  <si>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</si>
  <si>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</si>
  <si>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</si>
  <si>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</si>
  <si>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</si>
  <si>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</si>
  <si>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</si>
  <si>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</si>
  <si>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</si>
  <si>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</si>
  <si>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</si>
  <si>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</si>
  <si>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</si>
  <si>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</si>
  <si>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</si>
  <si>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</si>
  <si>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</si>
  <si>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</si>
  <si>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</si>
  <si>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</si>
  <si>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</si>
  <si>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</si>
  <si>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</si>
  <si>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</si>
  <si>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</si>
  <si>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</si>
  <si>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</si>
  <si>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</si>
  <si>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</si>
  <si>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</si>
  <si>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</si>
  <si>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</si>
  <si>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</si>
  <si>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</si>
  <si>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</si>
  <si>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</si>
  <si>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</si>
  <si>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</si>
  <si>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</si>
  <si>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</si>
  <si>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</si>
  <si>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</si>
  <si>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</si>
  <si>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</si>
  <si>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</si>
  <si>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</si>
  <si>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</si>
  <si>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</si>
  <si>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</si>
  <si>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</si>
  <si>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</si>
  <si>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</si>
  <si>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</si>
  <si>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</si>
  <si>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</si>
  <si>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</si>
  <si>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</si>
  <si>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</si>
  <si>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</si>
  <si>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</si>
  <si>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</si>
  <si>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</si>
  <si>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</si>
  <si>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</si>
  <si>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</si>
  <si>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</si>
  <si>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</si>
  <si>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</si>
  <si>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</si>
  <si>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</si>
  <si>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</si>
  <si>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</si>
  <si>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</si>
  <si>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</si>
  <si>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</si>
  <si>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</si>
  <si>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</si>
  <si>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</si>
  <si>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</si>
  <si>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</si>
  <si>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</si>
  <si>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</si>
  <si>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</si>
  <si>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</si>
  <si>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</si>
  <si>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</si>
  <si>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</si>
  <si>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</si>
  <si>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</si>
  <si>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</si>
  <si>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</si>
  <si>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</si>
  <si>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</si>
  <si>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</si>
  <si>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</si>
  <si>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</si>
  <si>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</si>
  <si>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</si>
  <si>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</si>
  <si>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</si>
  <si>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</si>
  <si>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</si>
  <si>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</si>
  <si>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</si>
  <si>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</si>
  <si>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</si>
  <si>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</si>
  <si>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</si>
  <si>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</si>
  <si>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</si>
  <si>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</si>
  <si>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</si>
  <si>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</si>
  <si>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</si>
  <si>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</si>
  <si>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</si>
  <si>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</si>
  <si>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</si>
  <si>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</si>
  <si>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</si>
  <si>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</si>
  <si>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</si>
  <si>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</si>
  <si>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</si>
  <si>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</si>
  <si>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</si>
  <si>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</si>
  <si>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</si>
  <si>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</si>
  <si>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</si>
  <si>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</si>
  <si>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</si>
  <si>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</si>
  <si>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</si>
  <si>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</si>
  <si>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</si>
  <si>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</si>
  <si>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</si>
  <si>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</si>
  <si>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</si>
  <si>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</si>
  <si>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</si>
  <si>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</si>
  <si>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</si>
  <si>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</si>
  <si>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</si>
  <si>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</si>
  <si>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</si>
  <si>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</si>
  <si>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</si>
  <si>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</si>
  <si>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</si>
  <si>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</si>
  <si>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</si>
  <si>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</si>
  <si>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</si>
  <si>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</si>
  <si>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</si>
  <si>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</si>
  <si>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</si>
  <si>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</si>
  <si>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</si>
  <si>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</si>
  <si>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</si>
  <si>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</si>
  <si>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</si>
  <si>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</si>
  <si>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</si>
  <si>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</si>
  <si>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</si>
  <si>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</si>
  <si>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</si>
  <si>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</si>
  <si>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</si>
  <si>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</si>
  <si>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</si>
  <si>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</si>
  <si>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</si>
  <si>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</si>
  <si>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</si>
  <si>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</si>
  <si>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</si>
  <si>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</si>
  <si>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</si>
  <si>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</si>
  <si>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</si>
  <si>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</si>
  <si>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</si>
  <si>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</si>
  <si>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</si>
  <si>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</si>
  <si>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</si>
  <si>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</si>
  <si>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</si>
  <si>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</si>
  <si>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</si>
  <si>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</si>
  <si>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</si>
  <si>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</si>
  <si>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</si>
  <si>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</si>
  <si>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</si>
  <si>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</si>
  <si>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</si>
  <si>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</si>
  <si>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</si>
  <si>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</si>
  <si>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</si>
  <si>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</si>
  <si>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</si>
  <si>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</si>
  <si>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</si>
  <si>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</si>
  <si>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</si>
  <si>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</si>
  <si>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</si>
  <si>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</si>
  <si>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</si>
  <si>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</si>
  <si>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</si>
  <si>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</si>
  <si>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</si>
  <si>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</si>
  <si>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</si>
  <si>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</si>
  <si>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</si>
  <si>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</si>
  <si>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</si>
  <si>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</si>
  <si>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</si>
  <si>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</si>
  <si>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</si>
  <si>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</si>
  <si>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</si>
  <si>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</si>
  <si>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</si>
  <si>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</si>
  <si>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</si>
  <si>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</si>
  <si>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</si>
  <si>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</si>
  <si>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</si>
  <si>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</si>
  <si>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</si>
  <si>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</si>
  <si>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</si>
  <si>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</si>
  <si>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</si>
  <si>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</si>
  <si>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</si>
  <si>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</si>
  <si>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</si>
  <si>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</si>
  <si>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</si>
  <si>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</si>
  <si>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</si>
  <si>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</si>
  <si>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</si>
  <si>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</si>
  <si>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</si>
  <si>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</si>
  <si>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</si>
  <si>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</si>
  <si>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</si>
  <si>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</si>
  <si>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</si>
  <si>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</si>
  <si>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</si>
  <si>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</si>
  <si>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</si>
  <si>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</si>
  <si>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</si>
  <si>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</si>
  <si>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</si>
  <si>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</si>
  <si>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</si>
  <si>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</si>
  <si>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</si>
  <si>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</si>
  <si>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</si>
  <si>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</si>
  <si>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</si>
  <si>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</si>
  <si>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</si>
  <si>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</si>
  <si>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</si>
  <si>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</si>
  <si>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</si>
  <si>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</si>
  <si>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</si>
  <si>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</si>
  <si>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</si>
  <si>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</si>
  <si>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</si>
  <si>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</si>
  <si>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</si>
  <si>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</si>
  <si>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</si>
  <si>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</si>
  <si>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</si>
  <si>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</si>
  <si>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</si>
  <si>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</si>
  <si>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</si>
  <si>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</si>
  <si>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</si>
  <si>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</si>
  <si>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</si>
  <si>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</si>
  <si>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</si>
  <si>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</si>
  <si>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</si>
  <si>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</si>
  <si>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</si>
  <si>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</si>
  <si>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</si>
  <si>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</si>
  <si>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</si>
  <si>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</si>
  <si>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</si>
  <si>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</si>
  <si>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</si>
  <si>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</si>
  <si>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</si>
  <si>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</si>
  <si>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</si>
  <si>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</si>
  <si>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</si>
  <si>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</si>
  <si>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</si>
  <si>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</si>
  <si>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</si>
  <si>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</si>
  <si>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</si>
  <si>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</si>
  <si>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</si>
  <si>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</si>
  <si>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</si>
  <si>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</si>
  <si>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</si>
  <si>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</si>
  <si>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</si>
  <si>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</si>
  <si>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</si>
  <si>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</si>
  <si>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</si>
  <si>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</si>
  <si>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</si>
  <si>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</si>
  <si>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</si>
  <si>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</si>
  <si>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</si>
  <si>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</si>
  <si>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</si>
  <si>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</si>
  <si>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</si>
  <si>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</si>
  <si>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</si>
  <si>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</si>
  <si>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</si>
  <si>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</si>
  <si>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</si>
  <si>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</si>
  <si>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</si>
  <si>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</si>
  <si>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</si>
  <si>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</si>
  <si>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</si>
  <si>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</si>
  <si>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</si>
  <si>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</si>
  <si>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</si>
  <si>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</si>
  <si>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</si>
  <si>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</si>
  <si>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</si>
  <si>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</si>
  <si>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</si>
  <si>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</si>
  <si>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</si>
  <si>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</si>
  <si>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</si>
  <si>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</si>
  <si>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</si>
  <si>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</si>
  <si>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</si>
  <si>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</si>
  <si>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</si>
  <si>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</si>
  <si>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</si>
  <si>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</si>
  <si>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</si>
  <si>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</si>
  <si>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</si>
  <si>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</si>
  <si>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</si>
  <si>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</si>
  <si>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</si>
  <si>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</si>
  <si>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</si>
  <si>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</si>
  <si>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</si>
  <si>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</si>
  <si>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</si>
  <si>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</si>
  <si>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</si>
  <si>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</si>
  <si>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</si>
  <si>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</si>
  <si>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</si>
  <si>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</si>
  <si>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</si>
  <si>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</si>
  <si>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</si>
  <si>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</si>
  <si>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</si>
  <si>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</si>
  <si>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</si>
  <si>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</si>
  <si>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</si>
  <si>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</si>
  <si>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</si>
  <si>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</si>
  <si>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</si>
  <si>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</si>
  <si>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</si>
  <si>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</si>
  <si>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</si>
  <si>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</si>
  <si>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</si>
  <si>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</si>
  <si>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</si>
  <si>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</si>
  <si>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</si>
  <si>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</si>
  <si>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</si>
  <si>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</si>
  <si>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</si>
  <si>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</si>
  <si>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</si>
  <si>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</si>
  <si>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</si>
  <si>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</si>
  <si>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</si>
  <si>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</si>
  <si>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</si>
  <si>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</si>
  <si>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</si>
  <si>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</si>
  <si>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</si>
  <si>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</si>
  <si>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</si>
  <si>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</si>
  <si>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</si>
  <si>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</si>
  <si>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</si>
  <si>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</si>
  <si>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</si>
  <si>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</si>
  <si>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</si>
  <si>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</si>
  <si>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</si>
  <si>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</si>
  <si>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</si>
  <si>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</si>
  <si>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</si>
  <si>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</si>
  <si>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</si>
  <si>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</si>
  <si>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</si>
  <si>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</si>
  <si>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</si>
  <si>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</si>
  <si>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</si>
  <si>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</si>
  <si>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</si>
  <si>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</si>
  <si>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</si>
  <si>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</si>
  <si>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</si>
  <si>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</si>
  <si>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</si>
  <si>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</si>
  <si>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</si>
  <si>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</si>
  <si>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</si>
  <si>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</si>
  <si>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</si>
  <si>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</si>
  <si>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</si>
  <si>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</si>
  <si>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</si>
  <si>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</si>
  <si>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</si>
  <si>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</si>
  <si>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</si>
  <si>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</si>
  <si>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</si>
  <si>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</si>
  <si>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</si>
  <si>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</si>
  <si>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</si>
  <si>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</si>
  <si>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</si>
  <si>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</si>
  <si>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</si>
  <si>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</si>
  <si>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</si>
  <si>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</si>
  <si>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</si>
  <si>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</si>
  <si>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</si>
  <si>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</si>
  <si>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</si>
  <si>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</si>
  <si>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</si>
  <si>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</si>
  <si>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</si>
  <si>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</si>
  <si>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</si>
  <si>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</si>
  <si>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</si>
  <si>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</si>
  <si>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</si>
  <si>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</si>
  <si>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</si>
  <si>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</si>
  <si>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</si>
  <si>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</si>
  <si>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</si>
  <si>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</si>
  <si>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</si>
  <si>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</si>
  <si>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</si>
  <si>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</si>
  <si>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</si>
  <si>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</si>
  <si>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</si>
  <si>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</si>
  <si>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</si>
  <si>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</si>
  <si>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</si>
  <si>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</si>
  <si>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</si>
  <si>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</si>
  <si>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</si>
  <si>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</si>
  <si>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</si>
  <si>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</si>
  <si>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</si>
  <si>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</si>
  <si>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</si>
  <si>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</si>
  <si>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</si>
  <si>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</si>
  <si>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</si>
  <si>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</si>
  <si>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</si>
  <si>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</si>
  <si>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</si>
  <si>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</si>
  <si>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</si>
  <si>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</si>
  <si>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</si>
  <si>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</si>
  <si>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</si>
  <si>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</si>
  <si>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</si>
  <si>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</si>
  <si>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</si>
  <si>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</si>
  <si>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</si>
  <si>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</si>
  <si>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</si>
  <si>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</si>
  <si>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</si>
  <si>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</si>
  <si>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</si>
  <si>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</si>
  <si>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</si>
  <si>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</si>
  <si>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</si>
  <si>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</si>
  <si>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</si>
  <si>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</si>
  <si>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</si>
  <si>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</si>
  <si>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</si>
  <si>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</si>
  <si>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</si>
  <si>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</si>
  <si>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</si>
  <si>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</si>
  <si>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</si>
  <si>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</si>
  <si>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</si>
  <si>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</si>
  <si>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</si>
  <si>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</si>
  <si>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</si>
  <si>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</si>
  <si>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</si>
  <si>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</si>
  <si>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</si>
  <si>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</si>
  <si>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</si>
  <si>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</si>
  <si>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</si>
  <si>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</si>
  <si>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</si>
  <si>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</si>
  <si>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</si>
  <si>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</si>
  <si>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</si>
  <si>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</si>
  <si>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</si>
  <si>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</si>
  <si>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</si>
  <si>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</si>
  <si>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</si>
  <si>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</si>
  <si>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</si>
  <si>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</si>
  <si>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</si>
  <si>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</si>
  <si>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</si>
  <si>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</si>
  <si>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</si>
  <si>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</si>
  <si>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</si>
  <si>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</si>
  <si>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</si>
  <si>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</si>
  <si>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</si>
  <si>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</si>
  <si>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</si>
  <si>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</si>
  <si>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</si>
  <si>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</si>
  <si>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</si>
  <si>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</si>
  <si>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</si>
  <si>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</si>
  <si>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</si>
  <si>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</si>
  <si>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</si>
  <si>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</si>
  <si>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</si>
  <si>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</si>
  <si>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</si>
  <si>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</si>
  <si>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</si>
  <si>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</si>
  <si>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</si>
  <si>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</si>
  <si>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</si>
  <si>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</si>
  <si>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</si>
  <si>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</si>
  <si>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</si>
  <si>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</si>
  <si>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</si>
  <si>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</si>
  <si>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</si>
  <si>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</si>
  <si>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</si>
  <si>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</si>
  <si>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</si>
  <si>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</si>
  <si>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</si>
  <si>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</si>
  <si>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</si>
  <si>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</si>
  <si>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</si>
  <si>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</si>
  <si>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</si>
  <si>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</si>
  <si>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</si>
  <si>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</si>
  <si>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</si>
  <si>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</si>
  <si>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</si>
  <si>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</si>
  <si>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</si>
  <si>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</si>
  <si>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</si>
  <si>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</si>
  <si>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</si>
  <si>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</si>
  <si>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</si>
  <si>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</si>
  <si>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</si>
  <si>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</si>
  <si>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</si>
  <si>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</si>
  <si>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</si>
  <si>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</si>
  <si>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</si>
  <si>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</si>
  <si>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</si>
  <si>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</si>
  <si>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</si>
  <si>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</si>
  <si>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</si>
  <si>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</si>
  <si>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</si>
  <si>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</si>
  <si>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</si>
  <si>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</si>
  <si>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</si>
  <si>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</si>
  <si>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</si>
  <si>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</si>
  <si>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</si>
  <si>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</si>
  <si>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</si>
  <si>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</si>
  <si>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</si>
  <si>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</si>
  <si>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</si>
  <si>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</si>
  <si>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</si>
  <si>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</si>
  <si>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</si>
  <si>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</si>
  <si>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</si>
  <si>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</si>
  <si>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</si>
  <si>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</si>
  <si>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</si>
  <si>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</si>
  <si>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</si>
  <si>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</si>
  <si>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</si>
  <si>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</si>
  <si>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</si>
  <si>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</si>
  <si>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</si>
  <si>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</si>
  <si>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</si>
  <si>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</si>
  <si>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</si>
  <si>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</si>
  <si>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</si>
  <si>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</si>
  <si>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</si>
  <si>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</si>
  <si>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</si>
  <si>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</si>
  <si>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</si>
  <si>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</si>
  <si>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</si>
  <si>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</si>
  <si>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</si>
  <si>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</si>
  <si>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</si>
  <si>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</si>
  <si>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</si>
  <si>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</si>
  <si>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</si>
  <si>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</si>
  <si>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</si>
  <si>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</si>
  <si>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</si>
  <si>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</si>
  <si>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</si>
  <si>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</si>
  <si>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</si>
  <si>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</si>
  <si>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</si>
  <si>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</si>
  <si>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</si>
  <si>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</si>
  <si>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</si>
  <si>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</si>
  <si>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</si>
  <si>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</si>
  <si>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</si>
  <si>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</si>
  <si>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</si>
  <si>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</si>
  <si>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</si>
  <si>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</si>
  <si>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</si>
  <si>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</si>
  <si>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</si>
  <si>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</si>
  <si>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</si>
  <si>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</si>
  <si>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</si>
  <si>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</si>
  <si>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</si>
  <si>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</si>
  <si>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</si>
  <si>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</si>
  <si>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</si>
  <si>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</si>
  <si>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</si>
  <si>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</si>
  <si>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</si>
  <si>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</si>
  <si>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</si>
  <si>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</si>
  <si>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</si>
  <si>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</si>
  <si>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</si>
  <si>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</si>
  <si>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</si>
  <si>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</si>
  <si>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</si>
  <si>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</si>
  <si>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</si>
  <si>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</si>
  <si>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</si>
  <si>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</si>
  <si>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</si>
  <si>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</si>
  <si>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</si>
  <si>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</si>
  <si>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</si>
  <si>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</si>
  <si>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</si>
  <si>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</si>
  <si>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</si>
  <si>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</si>
  <si>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</si>
  <si>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</si>
  <si>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</si>
  <si>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</si>
  <si>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</si>
  <si>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</si>
  <si>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</si>
  <si>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</si>
  <si>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</si>
  <si>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</si>
  <si>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</si>
  <si>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</si>
  <si>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</si>
  <si>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</si>
  <si>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</si>
  <si>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</si>
  <si>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</si>
  <si>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</si>
  <si>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</si>
  <si>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</si>
  <si>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</si>
  <si>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</si>
  <si>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</si>
  <si>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</si>
  <si>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</si>
  <si>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</si>
  <si>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</si>
  <si>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</si>
  <si>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</si>
  <si>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</si>
  <si>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</si>
  <si>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</si>
  <si>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</si>
  <si>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</si>
  <si>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</si>
  <si>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</si>
  <si>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</si>
  <si>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</si>
  <si>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</si>
  <si>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</si>
  <si>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</si>
  <si>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</si>
  <si>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</si>
  <si>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</si>
  <si>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</si>
  <si>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</si>
  <si>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</si>
  <si>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</si>
  <si>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</si>
  <si>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</si>
  <si>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</si>
  <si>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</si>
  <si>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</si>
  <si>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</si>
  <si>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</si>
  <si>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</si>
  <si>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</si>
  <si>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</si>
  <si>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</si>
  <si>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</si>
  <si>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</si>
  <si>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</si>
  <si>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</si>
  <si>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</si>
  <si>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</si>
  <si>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</si>
  <si>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</si>
  <si>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</si>
  <si>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</si>
  <si>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</si>
  <si>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</si>
  <si>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</si>
  <si>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</si>
  <si>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</si>
  <si>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</si>
  <si>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</si>
  <si>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</si>
  <si>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</si>
  <si>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</si>
  <si>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</si>
  <si>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</si>
  <si>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</si>
  <si>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</si>
  <si>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</si>
  <si>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</si>
  <si>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</si>
  <si>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</si>
  <si>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</si>
  <si>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</si>
  <si>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</si>
  <si>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</si>
  <si>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</si>
  <si>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</si>
  <si>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</si>
  <si>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</si>
  <si>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</si>
  <si>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</si>
  <si>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</si>
  <si>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</si>
  <si>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</si>
  <si>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</si>
  <si>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</si>
  <si>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</si>
  <si>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</si>
  <si>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</si>
  <si>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</si>
  <si>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</si>
  <si>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</si>
  <si>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</si>
  <si>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</si>
  <si>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</si>
  <si>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</si>
  <si>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</si>
  <si>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</si>
  <si>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</si>
  <si>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</si>
  <si>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</si>
  <si>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</si>
  <si>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</si>
  <si>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</si>
  <si>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</si>
  <si>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</si>
  <si>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</si>
  <si>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</si>
  <si>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</si>
  <si>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</si>
  <si>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</si>
  <si>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</si>
  <si>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</si>
  <si>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</si>
  <si>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</si>
  <si>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</si>
  <si>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</si>
  <si>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</si>
  <si>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</si>
  <si>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</si>
  <si>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</si>
  <si>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</si>
  <si>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</si>
  <si>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</si>
  <si>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</si>
  <si>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</si>
  <si>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</si>
  <si>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</si>
  <si>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</si>
  <si>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</si>
  <si>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</si>
  <si>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</si>
  <si>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</si>
  <si>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</si>
  <si>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</si>
  <si>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</si>
  <si>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</si>
  <si>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</si>
  <si>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</si>
  <si>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</si>
  <si>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</si>
  <si>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</si>
  <si>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</si>
  <si>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</si>
  <si>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</si>
  <si>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</si>
  <si>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</si>
  <si>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</si>
  <si>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</si>
  <si>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</si>
  <si>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</si>
  <si>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</si>
  <si>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</si>
  <si>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</si>
  <si>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</si>
  <si>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</si>
  <si>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</si>
  <si>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</si>
  <si>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</si>
  <si>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</si>
  <si>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</si>
  <si>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</si>
  <si>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</si>
  <si>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</si>
  <si>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</si>
  <si>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</si>
  <si>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</si>
  <si>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</si>
  <si>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</si>
  <si>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</si>
  <si>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</si>
  <si>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</si>
  <si>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</si>
  <si>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</si>
  <si>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</si>
  <si>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</si>
  <si>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</si>
  <si>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</si>
  <si>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</si>
  <si>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</si>
  <si>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</si>
  <si>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</si>
  <si>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</si>
  <si>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</si>
  <si>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</si>
  <si>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</si>
  <si>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</si>
  <si>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</si>
  <si>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</si>
  <si>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</si>
  <si>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</si>
  <si>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</si>
  <si>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</si>
  <si>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</si>
  <si>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</si>
  <si>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</si>
  <si>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</si>
  <si>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</si>
  <si>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</si>
  <si>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</si>
  <si>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</si>
  <si>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</si>
  <si>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</si>
  <si>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</si>
  <si>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</si>
  <si>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</si>
  <si>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</si>
  <si>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</si>
  <si>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</si>
  <si>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</si>
  <si>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</si>
  <si>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</si>
  <si>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</si>
  <si>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</si>
  <si>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</si>
  <si>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</si>
  <si>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</si>
  <si>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</si>
  <si>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</si>
  <si>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</si>
  <si>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</si>
  <si>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</si>
  <si>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</si>
  <si>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</si>
  <si>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</si>
  <si>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</si>
  <si>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</si>
  <si>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</si>
  <si>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</si>
  <si>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</si>
  <si>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</si>
  <si>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</si>
  <si>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</si>
  <si>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</si>
  <si>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</si>
  <si>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</si>
  <si>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</si>
  <si>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</si>
  <si>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</si>
  <si>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</si>
  <si>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</si>
  <si>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</si>
  <si>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</si>
  <si>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</si>
  <si>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</si>
  <si>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</si>
  <si>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</si>
  <si>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</si>
  <si>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</si>
  <si>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</si>
  <si>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</si>
  <si>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</si>
  <si>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</si>
  <si>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</si>
  <si>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</si>
  <si>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</si>
  <si>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</si>
  <si>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</si>
  <si>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</si>
  <si>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</si>
  <si>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</si>
  <si>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</si>
  <si>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</si>
  <si>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</si>
  <si>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</si>
  <si>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</si>
  <si>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</si>
  <si>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</si>
  <si>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</si>
  <si>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</si>
  <si>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</si>
  <si>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</si>
  <si>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</si>
  <si>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</si>
  <si>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</si>
  <si>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</si>
  <si>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</si>
  <si>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</si>
  <si>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</si>
  <si>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</si>
  <si>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</si>
  <si>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</si>
  <si>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</si>
  <si>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</si>
  <si>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</si>
  <si>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</si>
  <si>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</si>
  <si>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</si>
  <si>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</si>
  <si>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</si>
  <si>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</si>
  <si>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</si>
  <si>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</si>
  <si>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</si>
  <si>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</si>
  <si>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</si>
  <si>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</si>
  <si>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</si>
  <si>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</si>
  <si>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</si>
  <si>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</si>
  <si>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</si>
  <si>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</si>
  <si>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</si>
  <si>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</si>
  <si>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</si>
  <si>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</si>
  <si>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</si>
  <si>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</si>
  <si>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</si>
  <si>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</si>
  <si>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</si>
  <si>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</si>
  <si>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</si>
  <si>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</si>
  <si>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</si>
  <si>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</si>
  <si>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</si>
  <si>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</si>
  <si>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</si>
  <si>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</si>
  <si>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</si>
  <si>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</si>
  <si>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</si>
  <si>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</si>
  <si>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</si>
  <si>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</si>
  <si>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</si>
  <si>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</si>
  <si>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</si>
  <si>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</si>
  <si>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</si>
  <si>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</si>
  <si>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</si>
  <si>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</si>
  <si>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</si>
  <si>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</si>
  <si>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</si>
  <si>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</si>
  <si>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</si>
  <si>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</si>
  <si>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</si>
  <si>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</si>
  <si>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</si>
  <si>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</si>
  <si>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</si>
  <si>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</si>
  <si>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</si>
  <si>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</si>
  <si>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</si>
  <si>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</si>
  <si>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</si>
  <si>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</si>
  <si>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</si>
  <si>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</si>
  <si>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</si>
  <si>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</si>
  <si>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</si>
  <si>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</si>
  <si>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</si>
  <si>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</si>
  <si>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</si>
  <si>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</si>
  <si>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</si>
  <si>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</si>
  <si>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</si>
  <si>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</si>
  <si>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</si>
  <si>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</si>
  <si>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</si>
  <si>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</si>
  <si>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</si>
  <si>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</si>
  <si>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</si>
  <si>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</si>
  <si>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</si>
  <si>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</si>
  <si>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</si>
  <si>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</si>
  <si>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</si>
  <si>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</si>
  <si>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</si>
  <si>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</si>
  <si>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</si>
  <si>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</si>
  <si>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</si>
  <si>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</si>
  <si>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</si>
  <si>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</si>
  <si>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</si>
  <si>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</si>
  <si>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</si>
  <si>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</si>
  <si>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</si>
  <si>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</si>
  <si>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</si>
  <si>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</si>
  <si>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</si>
  <si>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</si>
  <si>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</si>
  <si>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</si>
  <si>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</si>
  <si>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</si>
  <si>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</si>
  <si>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</si>
  <si>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</si>
  <si>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</si>
  <si>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</si>
  <si>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</si>
  <si>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</si>
  <si>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</si>
  <si>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</si>
  <si>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</si>
  <si>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</si>
  <si>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</si>
  <si>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</si>
  <si>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</si>
  <si>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</si>
  <si>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</si>
  <si>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</si>
  <si>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</si>
  <si>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</si>
  <si>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</si>
  <si>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</si>
  <si>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</si>
  <si>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</si>
  <si>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</si>
  <si>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</si>
  <si>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</si>
  <si>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</si>
  <si>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</si>
  <si>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</si>
  <si>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</si>
  <si>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</si>
  <si>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</si>
  <si>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</si>
  <si>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</si>
  <si>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</si>
  <si>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</si>
  <si>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</si>
  <si>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</si>
  <si>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</si>
  <si>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</si>
  <si>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</si>
  <si>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</si>
  <si>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</si>
  <si>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</si>
  <si>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</si>
  <si>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</si>
  <si>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</si>
  <si>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</si>
  <si>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</si>
  <si>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</si>
  <si>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</si>
  <si>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</si>
  <si>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</si>
  <si>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</si>
  <si>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</si>
  <si>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</si>
  <si>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</si>
  <si>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</si>
  <si>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</si>
  <si>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</si>
  <si>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</si>
  <si>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</si>
  <si>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</si>
  <si>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</si>
  <si>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</si>
  <si>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</si>
  <si>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</si>
  <si>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</si>
  <si>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</si>
  <si>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</si>
  <si>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</si>
  <si>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</si>
  <si>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</si>
  <si>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</si>
  <si>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</si>
  <si>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</si>
  <si>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</si>
  <si>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</si>
  <si>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</si>
  <si>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</si>
  <si>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</si>
  <si>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</si>
  <si>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</si>
  <si>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</si>
  <si>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</si>
  <si>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</si>
  <si>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</si>
  <si>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</si>
  <si>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</si>
  <si>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</si>
  <si>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</si>
  <si>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</si>
  <si>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</si>
  <si>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</si>
  <si>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</si>
  <si>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</si>
  <si>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</si>
  <si>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</si>
  <si>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</si>
  <si>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</si>
  <si>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</si>
  <si>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</si>
  <si>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</si>
  <si>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</si>
  <si>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</si>
  <si>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</si>
  <si>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</si>
  <si>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</si>
  <si>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</si>
  <si>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</si>
  <si>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</si>
  <si>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</si>
  <si>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</si>
  <si>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</si>
  <si>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</si>
  <si>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</si>
  <si>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</si>
  <si>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</si>
  <si>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</si>
  <si>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</si>
  <si>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</si>
  <si>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</si>
  <si>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</si>
  <si>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</si>
  <si>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</si>
  <si>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</si>
  <si>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</si>
  <si>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</si>
  <si>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</si>
  <si>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</si>
  <si>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</si>
  <si>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</si>
  <si>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</si>
  <si>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</si>
  <si>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</si>
  <si>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</si>
  <si>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</si>
  <si>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</si>
  <si>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</si>
  <si>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</si>
  <si>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</si>
  <si>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</si>
  <si>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</si>
  <si>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</si>
  <si>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</si>
  <si>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</si>
  <si>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</si>
  <si>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</si>
  <si>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</si>
  <si>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</si>
  <si>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</si>
  <si>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</si>
  <si>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</si>
  <si>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</si>
  <si>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</si>
  <si>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</si>
  <si>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</si>
  <si>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</si>
  <si>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</si>
  <si>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</si>
  <si>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</si>
  <si>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</si>
  <si>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</si>
  <si>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</si>
  <si>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</si>
  <si>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</si>
  <si>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</si>
  <si>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</si>
  <si>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</si>
  <si>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</si>
  <si>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</si>
  <si>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</si>
  <si>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</si>
  <si>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</si>
  <si>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</si>
  <si>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</si>
  <si>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</si>
  <si>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</si>
  <si>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</si>
  <si>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</si>
  <si>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</si>
  <si>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</si>
  <si>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</si>
  <si>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</si>
  <si>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</si>
  <si>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</si>
  <si>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</si>
  <si>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</si>
  <si>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</si>
  <si>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</si>
  <si>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</si>
  <si>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</si>
  <si>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</si>
  <si>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</si>
  <si>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</si>
  <si>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</si>
  <si>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</si>
  <si>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</si>
  <si>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</si>
  <si>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</si>
  <si>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</si>
  <si>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</si>
  <si>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</si>
  <si>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</si>
  <si>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</si>
  <si>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</si>
  <si>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</si>
  <si>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</si>
  <si>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</si>
  <si>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</si>
  <si>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</si>
  <si>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</si>
  <si>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</si>
  <si>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</si>
  <si>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</si>
  <si>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</si>
  <si>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</si>
  <si>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</si>
  <si>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</si>
  <si>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</si>
  <si>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</si>
  <si>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</si>
  <si>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</si>
  <si>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</si>
  <si>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</si>
  <si>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</si>
  <si>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</si>
  <si>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</si>
  <si>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</si>
  <si>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</si>
  <si>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</si>
  <si>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</si>
  <si>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</si>
  <si>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</si>
  <si>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</si>
  <si>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</si>
  <si>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</si>
  <si>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</si>
  <si>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</si>
  <si>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</si>
  <si>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</si>
  <si>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</si>
  <si>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</si>
  <si>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</si>
  <si>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</si>
  <si>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</si>
  <si>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</si>
  <si>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</si>
  <si>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</si>
  <si>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</si>
  <si>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</si>
  <si>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</si>
  <si>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</si>
  <si>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</si>
  <si>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</si>
  <si>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</si>
  <si>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</si>
  <si>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</si>
  <si>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</si>
  <si>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</si>
  <si>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</si>
  <si>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</si>
  <si>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</si>
  <si>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</si>
  <si>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</si>
  <si>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</si>
  <si>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</si>
  <si>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</si>
  <si>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</si>
  <si>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</si>
  <si>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</si>
  <si>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</si>
  <si>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</si>
  <si>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</si>
  <si>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</si>
  <si>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</si>
  <si>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</si>
  <si>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</si>
  <si>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</si>
  <si>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</si>
  <si>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</si>
  <si>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</si>
  <si>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</si>
  <si>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</si>
  <si>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</si>
  <si>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</si>
  <si>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</si>
  <si>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</si>
  <si>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</si>
  <si>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</si>
  <si>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</si>
  <si>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</si>
  <si>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</si>
  <si>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</si>
  <si>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</si>
  <si>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</si>
  <si>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</si>
  <si>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</si>
  <si>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</si>
  <si>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</si>
  <si>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</si>
  <si>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</si>
  <si>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</si>
  <si>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</si>
  <si>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</si>
  <si>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</si>
  <si>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</si>
  <si>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</si>
  <si>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</si>
  <si>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</si>
  <si>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</si>
  <si>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</si>
  <si>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</si>
  <si>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</si>
  <si>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</si>
  <si>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</si>
  <si>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</si>
  <si>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</si>
  <si>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</si>
  <si>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</si>
  <si>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</si>
  <si>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</si>
  <si>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</si>
  <si>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</si>
  <si>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</si>
  <si>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</si>
  <si>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</si>
  <si>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</si>
  <si>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</si>
  <si>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</si>
  <si>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</si>
  <si>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</si>
  <si>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</si>
  <si>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</si>
  <si>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</si>
  <si>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</si>
  <si>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</si>
  <si>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</si>
  <si>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</si>
  <si>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</si>
  <si>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</si>
  <si>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</si>
  <si>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</si>
  <si>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</si>
  <si>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</si>
  <si>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</si>
  <si>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</si>
  <si>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</si>
  <si>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</si>
  <si>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</si>
  <si>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</si>
  <si>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</si>
  <si>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</si>
  <si>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</si>
  <si>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</si>
  <si>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</si>
  <si>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</si>
  <si>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</si>
  <si>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</si>
  <si>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</si>
  <si>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</si>
  <si>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</si>
  <si>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</si>
  <si>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</si>
  <si>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</si>
  <si>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</si>
  <si>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</si>
  <si>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</si>
  <si>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</si>
  <si>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</si>
  <si>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</si>
  <si>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</si>
  <si>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</si>
  <si>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</si>
  <si>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</si>
  <si>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</si>
  <si>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</si>
  <si>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</si>
  <si>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</si>
  <si>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</si>
  <si>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</si>
  <si>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</si>
  <si>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</si>
  <si>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</si>
  <si>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</si>
  <si>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</si>
  <si>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</si>
  <si>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</si>
  <si>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</si>
  <si>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</si>
  <si>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</si>
  <si>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</si>
  <si>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</si>
  <si>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</si>
  <si>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</si>
  <si>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</si>
  <si>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</si>
  <si>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</si>
  <si>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</si>
  <si>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</si>
  <si>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</si>
  <si>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</si>
  <si>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</si>
  <si>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</si>
  <si>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</si>
  <si>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</si>
  <si>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</si>
  <si>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</si>
  <si>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</si>
  <si>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</si>
  <si>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</si>
  <si>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</si>
  <si>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</si>
  <si>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</si>
  <si>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</si>
  <si>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</si>
  <si>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</si>
  <si>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</si>
  <si>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</si>
  <si>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</si>
  <si>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</si>
  <si>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</si>
  <si>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</si>
  <si>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</si>
  <si>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</si>
  <si>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</si>
  <si>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</si>
  <si>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</si>
  <si>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</si>
  <si>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</si>
  <si>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</si>
  <si>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</si>
  <si>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</si>
  <si>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</si>
  <si>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</si>
  <si>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</si>
  <si>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</si>
  <si>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</si>
  <si>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</si>
  <si>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</si>
  <si>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</si>
  <si>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</si>
  <si>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</si>
  <si>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</si>
  <si>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</si>
  <si>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</si>
  <si>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</si>
  <si>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</si>
  <si>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</si>
  <si>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</si>
  <si>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</si>
  <si>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</si>
  <si>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</si>
  <si>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</si>
  <si>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</si>
  <si>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</si>
  <si>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</si>
  <si>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</si>
  <si>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</si>
  <si>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</si>
  <si>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</si>
  <si>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</si>
  <si>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</si>
  <si>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</si>
  <si>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</si>
  <si>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</si>
  <si>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</si>
  <si>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</si>
  <si>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</si>
  <si>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</si>
  <si>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</si>
  <si>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</si>
  <si>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</si>
  <si>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</si>
  <si>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</si>
  <si>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</si>
  <si>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</si>
  <si>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</si>
  <si>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</si>
  <si>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</si>
  <si>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</si>
  <si>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</si>
  <si>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</si>
  <si>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</si>
  <si>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</si>
  <si>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</si>
  <si>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</si>
  <si>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</si>
  <si>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</si>
  <si>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</si>
  <si>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</si>
  <si>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</si>
  <si>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</si>
  <si>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</si>
  <si>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</si>
  <si>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</si>
  <si>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</si>
  <si>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</si>
  <si>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</si>
  <si>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</si>
  <si>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</si>
  <si>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</si>
  <si>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</si>
  <si>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</si>
  <si>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</si>
  <si>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</si>
  <si>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</si>
  <si>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</si>
  <si>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</si>
  <si>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</si>
  <si>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</si>
  <si>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</si>
  <si>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</si>
  <si>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</si>
  <si>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</si>
  <si>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</si>
  <si>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</si>
  <si>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</si>
  <si>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</si>
  <si>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</si>
  <si>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</si>
  <si>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</si>
  <si>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</si>
  <si>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</si>
  <si>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</si>
  <si>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</si>
  <si>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</si>
  <si>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</si>
  <si>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</si>
  <si>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</si>
  <si>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</si>
  <si>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</si>
  <si>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</si>
  <si>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</si>
  <si>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</si>
  <si>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</si>
  <si>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</si>
  <si>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</si>
  <si>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</si>
  <si>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</si>
  <si>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</si>
  <si>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</si>
  <si>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</si>
  <si>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</si>
  <si>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</si>
  <si>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</si>
  <si>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</si>
  <si>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</si>
  <si>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</si>
  <si>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</si>
  <si>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</si>
  <si>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</si>
  <si>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</si>
  <si>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</si>
  <si>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</si>
  <si>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</si>
  <si>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</si>
  <si>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</si>
  <si>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</si>
  <si>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</si>
  <si>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</si>
  <si>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</si>
  <si>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</si>
  <si>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</si>
  <si>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</si>
  <si>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</si>
  <si>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</si>
  <si>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</si>
  <si>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</si>
  <si>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</si>
  <si>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</si>
  <si>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</si>
  <si>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</si>
  <si>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</si>
  <si>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</si>
  <si>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</si>
  <si>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</si>
  <si>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</si>
  <si>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</si>
  <si>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</si>
  <si>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</si>
  <si>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</si>
  <si>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</si>
  <si>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</si>
  <si>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</si>
  <si>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</si>
  <si>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</si>
  <si>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</si>
  <si>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</si>
  <si>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</si>
  <si>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</si>
  <si>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</si>
  <si>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</si>
  <si>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</si>
  <si>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</si>
  <si>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</si>
  <si>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</si>
  <si>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</si>
  <si>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</si>
  <si>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</si>
  <si>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</si>
  <si>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</si>
  <si>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</si>
  <si>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</si>
  <si>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</si>
  <si>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</si>
  <si>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</si>
  <si>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</si>
  <si>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</si>
  <si>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</si>
  <si>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</si>
  <si>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</si>
  <si>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</si>
  <si>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</si>
  <si>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</si>
  <si>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</si>
  <si>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</si>
  <si>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</si>
  <si>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</si>
  <si>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</si>
  <si>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</si>
  <si>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</si>
  <si>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</si>
  <si>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</si>
  <si>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</si>
  <si>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</si>
  <si>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</si>
  <si>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</si>
  <si>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</si>
  <si>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</si>
  <si>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</si>
  <si>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</si>
  <si>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</si>
  <si>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</si>
  <si>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</si>
  <si>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</si>
  <si>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</si>
  <si>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</si>
  <si>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</si>
  <si>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</si>
  <si>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</si>
  <si>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</si>
  <si>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</si>
  <si>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</si>
  <si>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</si>
  <si>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</si>
  <si>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</si>
  <si>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</si>
  <si>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</si>
  <si>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</si>
  <si>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</si>
  <si>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</si>
  <si>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</si>
  <si>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</si>
  <si>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</si>
  <si>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</si>
  <si>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</si>
  <si>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</si>
  <si>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</si>
  <si>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</si>
  <si>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</si>
  <si>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</si>
  <si>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</si>
  <si>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</si>
  <si>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</si>
  <si>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</si>
  <si>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</si>
  <si>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</si>
  <si>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</si>
  <si>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</si>
  <si>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</si>
  <si>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</si>
  <si>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</si>
  <si>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</si>
  <si>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</si>
  <si>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</si>
  <si>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</si>
  <si>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</si>
  <si>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</si>
  <si>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</si>
  <si>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</si>
  <si>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</si>
  <si>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</si>
  <si>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</si>
  <si>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</si>
  <si>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</si>
  <si>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</si>
  <si>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</si>
  <si>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</si>
  <si>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</si>
  <si>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</si>
  <si>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</si>
  <si>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</si>
  <si>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</si>
  <si>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</si>
  <si>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</si>
  <si>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</si>
  <si>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</si>
  <si>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</si>
  <si>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</si>
  <si>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</si>
  <si>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</si>
  <si>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</si>
  <si>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</si>
  <si>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</si>
  <si>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</si>
  <si>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</si>
  <si>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</si>
  <si>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</si>
  <si>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</si>
  <si>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</si>
  <si>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</si>
  <si>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</si>
  <si>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</si>
  <si>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</si>
  <si>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</si>
  <si>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</si>
  <si>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</si>
  <si>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</si>
  <si>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</si>
  <si>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</si>
  <si>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</si>
  <si>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</si>
  <si>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</si>
  <si>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</si>
  <si>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</si>
  <si>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</si>
  <si>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</si>
  <si>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</si>
  <si>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</si>
  <si>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</si>
  <si>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</si>
  <si>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</si>
  <si>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</si>
  <si>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</si>
  <si>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</si>
  <si>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</si>
  <si>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</si>
  <si>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</si>
  <si>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</si>
  <si>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</si>
  <si>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</si>
  <si>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</si>
  <si>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</si>
  <si>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</si>
  <si>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</si>
  <si>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</si>
  <si>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</si>
  <si>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</si>
  <si>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</si>
  <si>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</si>
  <si>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</si>
  <si>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</si>
  <si>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</si>
  <si>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</si>
  <si>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</si>
  <si>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</si>
  <si>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</si>
  <si>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</si>
  <si>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</si>
  <si>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</si>
  <si>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</si>
  <si>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</si>
  <si>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</si>
  <si>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</si>
  <si>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</si>
  <si>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</si>
  <si>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</si>
  <si>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</si>
  <si>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</si>
  <si>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</si>
  <si>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</si>
  <si>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</si>
  <si>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</si>
  <si>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</si>
  <si>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</si>
  <si>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</si>
  <si>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</si>
  <si>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</si>
  <si>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</si>
  <si>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</si>
  <si>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</si>
  <si>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</si>
  <si>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</si>
  <si>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</si>
  <si>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</si>
  <si>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</si>
  <si>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</si>
  <si>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</si>
  <si>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</si>
  <si>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</si>
  <si>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</si>
  <si>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</si>
  <si>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</si>
  <si>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</si>
  <si>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</si>
  <si>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</si>
  <si>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</si>
  <si>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</si>
  <si>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</si>
  <si>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</si>
  <si>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</si>
  <si>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</si>
  <si>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</si>
  <si>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</si>
  <si>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</si>
  <si>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</si>
  <si>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</si>
  <si>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</si>
  <si>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</si>
  <si>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</si>
  <si>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</si>
  <si>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</si>
  <si>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</si>
  <si>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</si>
  <si>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</si>
  <si>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</si>
  <si>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</si>
  <si>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</si>
  <si>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</si>
  <si>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</si>
  <si>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</si>
  <si>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</si>
  <si>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</si>
  <si>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</si>
  <si>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</si>
  <si>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</si>
  <si>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</si>
  <si>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</si>
  <si>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</si>
  <si>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</si>
  <si>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</si>
  <si>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</si>
  <si>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</si>
  <si>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</si>
  <si>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</si>
  <si>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</si>
  <si>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</si>
  <si>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</si>
  <si>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</si>
  <si>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</si>
  <si>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</si>
  <si>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</si>
  <si>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</si>
  <si>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</si>
  <si>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</si>
  <si>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</si>
  <si>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</si>
  <si>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</si>
  <si>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</si>
  <si>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</si>
  <si>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</si>
  <si>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</si>
  <si>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</si>
  <si>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</si>
  <si>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</si>
  <si>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</si>
  <si>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</si>
  <si>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</si>
  <si>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</si>
  <si>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</si>
  <si>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</si>
  <si>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</si>
  <si>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</si>
  <si>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</si>
  <si>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</si>
  <si>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</si>
  <si>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</si>
  <si>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</si>
  <si>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</si>
  <si>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</si>
  <si>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</si>
  <si>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</si>
  <si>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</si>
  <si>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</si>
  <si>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</si>
  <si>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</si>
  <si>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</si>
  <si>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</si>
  <si>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</si>
  <si>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</si>
  <si>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</si>
  <si>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</si>
  <si>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</si>
  <si>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</si>
  <si>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</si>
  <si>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</si>
  <si>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</si>
  <si>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</si>
  <si>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</si>
  <si>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</si>
  <si>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</si>
  <si>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</si>
  <si>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</si>
  <si>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</si>
  <si>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</si>
  <si>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</si>
  <si>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</si>
  <si>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</si>
  <si>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</si>
  <si>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</si>
  <si>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</si>
  <si>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</si>
  <si>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</si>
  <si>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</si>
  <si>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</si>
  <si>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</si>
  <si>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</si>
  <si>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</si>
  <si>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</si>
  <si>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</si>
  <si>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</si>
  <si>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</si>
  <si>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</si>
  <si>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</si>
  <si>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</si>
  <si>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</si>
  <si>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</si>
  <si>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</si>
  <si>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</si>
  <si>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</si>
  <si>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</si>
  <si>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</si>
  <si>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</si>
  <si>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</si>
  <si>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</si>
  <si>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</si>
  <si>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</si>
  <si>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</si>
  <si>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</si>
  <si>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</si>
  <si>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</si>
  <si>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</si>
  <si>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</si>
  <si>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</si>
  <si>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</si>
  <si>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</si>
  <si>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</si>
  <si>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</si>
  <si>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</si>
  <si>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</si>
  <si>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</si>
  <si>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</si>
  <si>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</si>
  <si>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</si>
  <si>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</si>
  <si>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</si>
  <si>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</si>
  <si>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</si>
  <si>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</si>
  <si>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</si>
  <si>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</si>
  <si>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</si>
  <si>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</si>
  <si>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</si>
  <si>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</si>
  <si>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</si>
  <si>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</si>
  <si>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</si>
  <si>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</si>
  <si>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</si>
  <si>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</si>
  <si>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</si>
  <si>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</si>
  <si>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</si>
  <si>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</si>
  <si>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</si>
  <si>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</si>
  <si>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</si>
  <si>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</si>
  <si>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</si>
  <si>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</si>
  <si>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</si>
  <si>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</si>
  <si>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</si>
  <si>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</si>
  <si>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</si>
  <si>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</si>
  <si>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</si>
  <si>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</si>
  <si>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</si>
  <si>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</si>
  <si>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</si>
  <si>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</si>
  <si>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</si>
  <si>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</si>
  <si>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</si>
  <si>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</si>
  <si>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</si>
  <si>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</si>
  <si>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</si>
  <si>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</si>
  <si>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</si>
  <si>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</si>
  <si>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</si>
  <si>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</si>
  <si>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</si>
  <si>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</si>
  <si>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</si>
  <si>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</si>
  <si>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</si>
  <si>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</si>
  <si>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</si>
  <si>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</si>
  <si>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</si>
  <si>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</si>
  <si>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</si>
  <si>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</si>
  <si>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</si>
  <si>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</si>
  <si>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</si>
  <si>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</si>
  <si>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</si>
  <si>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</si>
  <si>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</si>
  <si>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</si>
  <si>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</si>
  <si>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</si>
  <si>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</si>
  <si>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</si>
  <si>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</si>
  <si>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</si>
  <si>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</si>
  <si>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</si>
  <si>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</si>
  <si>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</si>
  <si>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</si>
  <si>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</si>
  <si>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</si>
  <si>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</si>
  <si>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</si>
  <si>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</si>
  <si>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</si>
  <si>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</si>
  <si>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</si>
  <si>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</si>
  <si>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</si>
  <si>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</si>
  <si>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</si>
  <si>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</si>
  <si>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</si>
  <si>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</si>
  <si>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</si>
  <si>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</si>
  <si>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</si>
  <si>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</si>
  <si>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</si>
  <si>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</si>
  <si>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</si>
  <si>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</si>
  <si>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</si>
  <si>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</si>
  <si>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</si>
  <si>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</si>
  <si>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</si>
  <si>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</si>
  <si>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</si>
  <si>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</si>
  <si>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</si>
  <si>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</si>
  <si>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</si>
  <si>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</si>
  <si>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</si>
  <si>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</si>
  <si>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</si>
  <si>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</si>
  <si>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</si>
  <si>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</si>
  <si>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</si>
  <si>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</si>
  <si>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</si>
  <si>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</si>
  <si>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</si>
  <si>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</si>
  <si>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</si>
  <si>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</si>
  <si>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</si>
  <si>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</si>
  <si>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</si>
  <si>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</si>
  <si>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</si>
  <si>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</si>
  <si>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</si>
  <si>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</si>
  <si>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</si>
  <si>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</si>
  <si>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</si>
  <si>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</si>
  <si>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</si>
  <si>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</si>
  <si>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</si>
  <si>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</si>
  <si>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</si>
  <si>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</si>
  <si>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</si>
  <si>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</si>
  <si>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</si>
  <si>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</si>
  <si>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</si>
  <si>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</si>
  <si>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</si>
  <si>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</si>
  <si>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</si>
  <si>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</si>
  <si>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</si>
  <si>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</si>
  <si>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</si>
  <si>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</si>
  <si>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</si>
  <si>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</si>
  <si>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</si>
  <si>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</si>
  <si>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</si>
  <si>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</si>
  <si>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</si>
  <si>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</si>
  <si>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</si>
  <si>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</si>
  <si>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</si>
  <si>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</si>
  <si>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</si>
  <si>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</si>
  <si>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</si>
  <si>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</si>
  <si>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</si>
  <si>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</si>
  <si>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</si>
  <si>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</si>
  <si>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</si>
  <si>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</si>
  <si>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</si>
  <si>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</si>
  <si>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</si>
  <si>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</si>
  <si>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</si>
  <si>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</si>
  <si>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</si>
  <si>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</si>
  <si>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</si>
  <si>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</si>
  <si>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</si>
  <si>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</si>
  <si>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</si>
  <si>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</si>
  <si>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</si>
  <si>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</si>
  <si>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</si>
  <si>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</si>
  <si>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</si>
  <si>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</si>
  <si>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</si>
  <si>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</si>
  <si>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</si>
  <si>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</si>
  <si>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</si>
  <si>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</si>
  <si>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</si>
  <si>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</si>
  <si>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</si>
  <si>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</si>
  <si>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</si>
  <si>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</si>
  <si>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</si>
  <si>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</si>
  <si>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</si>
  <si>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</si>
  <si>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</si>
  <si>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</si>
  <si>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</si>
  <si>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</si>
  <si>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</si>
  <si>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</si>
  <si>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</si>
  <si>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</si>
  <si>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</si>
  <si>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</si>
  <si>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</si>
  <si>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</si>
  <si>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</si>
  <si>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</si>
  <si>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</si>
  <si>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</si>
  <si>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</si>
  <si>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</si>
  <si>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</si>
  <si>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</si>
  <si>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</si>
  <si>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</si>
  <si>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</si>
  <si>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</si>
  <si>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</si>
  <si>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</si>
  <si>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</si>
  <si>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</si>
  <si>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</si>
  <si>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</si>
  <si>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</si>
  <si>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</si>
  <si>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</si>
  <si>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</si>
  <si>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</si>
  <si>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</si>
  <si>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</si>
  <si>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</si>
  <si>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</si>
  <si>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</si>
  <si>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</si>
  <si>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</si>
  <si>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</si>
  <si>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</si>
  <si>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</si>
  <si>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</si>
  <si>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</si>
  <si>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</si>
  <si>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</si>
  <si>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</si>
  <si>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</si>
  <si>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</si>
  <si>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</si>
  <si>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</si>
  <si>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</si>
  <si>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</si>
  <si>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</si>
  <si>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</si>
  <si>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</si>
  <si>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</si>
  <si>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</si>
  <si>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</si>
  <si>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</si>
  <si>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</si>
  <si>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</si>
  <si>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</si>
  <si>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</si>
  <si>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</si>
  <si>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</si>
  <si>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</si>
  <si>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</si>
  <si>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</si>
  <si>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</si>
  <si>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</si>
  <si>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</si>
  <si>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</si>
  <si>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</si>
  <si>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</si>
  <si>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</si>
  <si>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</si>
  <si>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</si>
  <si>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</si>
  <si>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</si>
  <si>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</si>
  <si>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</si>
  <si>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</si>
  <si>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</si>
  <si>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</si>
  <si>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</si>
  <si>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</si>
  <si>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</si>
  <si>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</si>
  <si>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</si>
  <si>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</si>
  <si>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</si>
  <si>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</si>
  <si>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</si>
  <si>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</si>
  <si>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</si>
  <si>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</si>
  <si>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</si>
  <si>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</si>
  <si>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</si>
  <si>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</si>
  <si>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</si>
  <si>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</si>
  <si>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</si>
  <si>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</si>
  <si>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</si>
  <si>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</si>
  <si>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</si>
  <si>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</si>
  <si>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</si>
  <si>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</si>
  <si>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</si>
  <si>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</si>
  <si>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</si>
  <si>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</si>
  <si>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</si>
  <si>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</si>
  <si>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</si>
  <si>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</si>
  <si>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</si>
  <si>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</si>
  <si>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</si>
  <si>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</si>
  <si>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</si>
  <si>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</si>
  <si>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</si>
  <si>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</si>
  <si>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</si>
  <si>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</si>
  <si>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</si>
  <si>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</si>
  <si>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</si>
  <si>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</si>
  <si>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</si>
  <si>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</si>
  <si>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</si>
  <si>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</si>
  <si>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</si>
  <si>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</si>
  <si>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</si>
  <si>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</si>
  <si>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</si>
  <si>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</si>
  <si>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</si>
  <si>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</si>
  <si>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</si>
  <si>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</si>
  <si>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</si>
  <si>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</si>
  <si>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</si>
  <si>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</si>
  <si>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</si>
  <si>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</si>
  <si>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</si>
  <si>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</si>
  <si>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</si>
  <si>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</si>
  <si>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</si>
  <si>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</si>
  <si>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</si>
  <si>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</si>
  <si>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</si>
  <si>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</si>
  <si>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</si>
  <si>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</si>
  <si>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</si>
  <si>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</si>
  <si>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</si>
  <si>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</si>
  <si>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</si>
  <si>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</si>
  <si>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</si>
  <si>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</si>
  <si>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</si>
  <si>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</si>
  <si>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</si>
  <si>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</si>
  <si>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</si>
  <si>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</si>
  <si>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</si>
  <si>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</si>
  <si>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</si>
  <si>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</si>
  <si>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</si>
  <si>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</si>
  <si>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</si>
  <si>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</si>
  <si>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</si>
  <si>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</si>
  <si>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</si>
  <si>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</si>
  <si>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</si>
  <si>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</si>
  <si>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</si>
  <si>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</si>
  <si>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</si>
  <si>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</si>
  <si>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</si>
  <si>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</si>
  <si>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</si>
  <si>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</si>
  <si>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</si>
  <si>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</si>
  <si>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</si>
  <si>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</si>
  <si>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</si>
  <si>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</si>
  <si>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</si>
  <si>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</si>
  <si>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</si>
  <si>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</si>
  <si>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</si>
  <si>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</si>
  <si>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</si>
  <si>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</si>
  <si>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</si>
  <si>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</si>
  <si>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</si>
  <si>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</si>
  <si>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</si>
  <si>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</si>
  <si>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</si>
  <si>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</si>
  <si>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</si>
  <si>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</si>
  <si>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</si>
  <si>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</si>
  <si>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</si>
  <si>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</si>
  <si>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</si>
  <si>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</si>
  <si>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</si>
  <si>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</si>
  <si>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</si>
  <si>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</si>
  <si>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</si>
  <si>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</si>
  <si>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</si>
  <si>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</si>
  <si>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</si>
  <si>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</si>
  <si>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</si>
  <si>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</si>
  <si>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</si>
  <si>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</si>
  <si>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</si>
  <si>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</si>
  <si>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</si>
  <si>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</si>
  <si>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</si>
  <si>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</si>
  <si>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</si>
  <si>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</si>
  <si>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</si>
  <si>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</si>
  <si>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</si>
  <si>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</si>
  <si>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</si>
  <si>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</si>
  <si>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</si>
  <si>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</si>
  <si>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</si>
  <si>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</si>
  <si>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</si>
  <si>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</si>
  <si>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</si>
  <si>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</si>
  <si>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</si>
  <si>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</si>
  <si>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</si>
  <si>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</si>
  <si>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</si>
  <si>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</si>
  <si>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</si>
  <si>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</si>
  <si>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</si>
  <si>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</si>
  <si>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</si>
  <si>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</si>
  <si>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</si>
  <si>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</si>
  <si>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</si>
  <si>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</si>
  <si>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</si>
  <si>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</si>
  <si>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</si>
  <si>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</si>
  <si>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</si>
  <si>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</si>
  <si>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</si>
  <si>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</si>
  <si>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</si>
  <si>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</si>
  <si>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</si>
  <si>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</si>
  <si>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</si>
  <si>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</si>
  <si>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</si>
  <si>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</si>
  <si>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</si>
  <si>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</si>
  <si>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</si>
  <si>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</si>
  <si>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</si>
  <si>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</si>
  <si>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</si>
  <si>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</si>
  <si>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</si>
  <si>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</si>
  <si>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</si>
  <si>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</si>
  <si>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</si>
  <si>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</si>
  <si>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</si>
  <si>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</si>
  <si>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</si>
  <si>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</si>
  <si>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</si>
  <si>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</si>
  <si>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</si>
  <si>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</si>
  <si>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</si>
  <si>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</si>
  <si>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</si>
  <si>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</si>
  <si>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</si>
  <si>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</si>
  <si>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</si>
  <si>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</si>
  <si>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</si>
  <si>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</si>
  <si>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</si>
  <si>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</si>
  <si>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</si>
  <si>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</si>
  <si>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</si>
  <si>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</si>
  <si>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</si>
  <si>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</si>
  <si>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</si>
  <si>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</si>
  <si>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</si>
  <si>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</si>
  <si>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</si>
  <si>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</si>
  <si>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</si>
  <si>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</si>
  <si>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</si>
  <si>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</si>
  <si>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</si>
  <si>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</si>
  <si>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</si>
  <si>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</si>
  <si>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</si>
  <si>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</si>
  <si>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</si>
  <si>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</si>
  <si>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</si>
  <si>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</si>
  <si>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</si>
  <si>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</si>
  <si>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</si>
  <si>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</si>
  <si>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</si>
  <si>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</si>
  <si>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</si>
  <si>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</si>
  <si>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</si>
  <si>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</si>
  <si>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</si>
  <si>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</si>
  <si>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</si>
  <si>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</si>
  <si>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</si>
  <si>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</si>
  <si>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</si>
  <si>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</si>
  <si>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</si>
  <si>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</si>
  <si>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</si>
  <si>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</si>
  <si>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</si>
  <si>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</si>
  <si>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</si>
  <si>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</si>
  <si>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</si>
  <si>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</si>
  <si>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</si>
  <si>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</si>
  <si>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</si>
  <si>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</si>
  <si>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</si>
  <si>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</si>
  <si>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</si>
  <si>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</si>
  <si>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</si>
  <si>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</si>
  <si>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</si>
  <si>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</si>
  <si>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</si>
  <si>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</si>
  <si>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</si>
  <si>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</si>
  <si>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</si>
  <si>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</si>
  <si>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</si>
  <si>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</si>
  <si>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</si>
  <si>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</si>
  <si>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</si>
  <si>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</si>
  <si>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</si>
  <si>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</si>
  <si>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</si>
  <si>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</si>
  <si>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</si>
  <si>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</si>
  <si>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</si>
  <si>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</si>
  <si>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</si>
  <si>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</si>
  <si>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</si>
  <si>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</si>
  <si>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</si>
  <si>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</si>
  <si>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</si>
  <si>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</si>
  <si>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</si>
  <si>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</si>
  <si>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</si>
  <si>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</si>
  <si>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</si>
  <si>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</si>
  <si>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</si>
  <si>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</si>
  <si>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</si>
  <si>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</si>
  <si>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</si>
  <si>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</si>
  <si>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</si>
  <si>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</si>
  <si>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</si>
  <si>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</si>
  <si>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</si>
  <si>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</si>
  <si>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</si>
  <si>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</si>
  <si>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</si>
  <si>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</si>
  <si>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</si>
  <si>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</si>
  <si>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</si>
  <si>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</si>
  <si>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</si>
  <si>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</si>
  <si>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</si>
  <si>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</si>
  <si>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</si>
  <si>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</si>
  <si>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</si>
  <si>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</si>
  <si>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</si>
  <si>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</si>
  <si>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</si>
  <si>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</si>
  <si>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</si>
  <si>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</si>
  <si>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</si>
  <si>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</si>
  <si>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</si>
  <si>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</si>
  <si>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</si>
  <si>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</si>
  <si>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</si>
  <si>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</si>
  <si>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</si>
  <si>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</si>
  <si>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</si>
  <si>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</si>
  <si>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</si>
  <si>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</si>
  <si>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</si>
  <si>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</si>
  <si>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</si>
  <si>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</si>
  <si>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</si>
  <si>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</si>
  <si>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</si>
  <si>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</si>
  <si>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</si>
  <si>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</si>
  <si>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</si>
  <si>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</si>
  <si>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</si>
  <si>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</si>
  <si>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</si>
  <si>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</si>
  <si>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</si>
  <si>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</si>
  <si>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</si>
  <si>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</si>
  <si>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</si>
  <si>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</si>
  <si>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</si>
  <si>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</si>
  <si>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</si>
  <si>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</si>
  <si>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</si>
  <si>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</si>
  <si>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</si>
  <si>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</si>
  <si>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</si>
  <si>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</si>
  <si>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</si>
  <si>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</si>
  <si>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</si>
  <si>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</si>
  <si>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</si>
  <si>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</si>
  <si>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</si>
  <si>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</si>
  <si>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</si>
  <si>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</si>
  <si>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</si>
  <si>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</si>
  <si>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</si>
  <si>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</si>
  <si>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</si>
  <si>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</si>
  <si>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</si>
  <si>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</si>
  <si>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</si>
  <si>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</si>
  <si>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</si>
  <si>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</si>
  <si>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</si>
  <si>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</si>
  <si>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</si>
  <si>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</si>
  <si>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</si>
  <si>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</si>
  <si>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</si>
  <si>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</si>
  <si>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</si>
  <si>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</si>
  <si>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</si>
  <si>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</si>
  <si>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</si>
  <si>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</si>
  <si>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</si>
  <si>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</si>
  <si>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</si>
  <si>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</si>
  <si>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</si>
  <si>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</si>
  <si>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</si>
  <si>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</si>
  <si>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</si>
  <si>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</si>
  <si>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</si>
  <si>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</si>
  <si>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</si>
  <si>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</si>
  <si>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</si>
  <si>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</si>
  <si>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</si>
  <si>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</si>
  <si>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</si>
  <si>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</si>
  <si>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</si>
  <si>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</si>
  <si>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</si>
  <si>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</si>
  <si>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</si>
  <si>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</si>
  <si>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</si>
  <si>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</si>
  <si>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</si>
  <si>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</si>
  <si>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</si>
  <si>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</si>
  <si>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</si>
  <si>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</si>
  <si>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</si>
  <si>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</si>
  <si>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</si>
  <si>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</si>
  <si>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</si>
  <si>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</si>
  <si>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</si>
  <si>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</si>
  <si>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</si>
  <si>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</si>
  <si>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</si>
  <si>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</si>
  <si>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</si>
  <si>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</si>
  <si>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</si>
  <si>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</si>
  <si>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</si>
  <si>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</si>
  <si>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</si>
  <si>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</si>
  <si>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</si>
  <si>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</si>
  <si>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</si>
  <si>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</si>
  <si>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</si>
  <si>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</si>
  <si>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</si>
  <si>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</si>
  <si>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</si>
  <si>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</si>
  <si>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</si>
  <si>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</si>
  <si>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</si>
  <si>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</si>
  <si>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</si>
  <si>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</si>
  <si>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</si>
  <si>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</si>
  <si>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</si>
  <si>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</si>
  <si>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</si>
  <si>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</si>
  <si>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</si>
  <si>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</si>
  <si>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</si>
  <si>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</si>
  <si>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</si>
  <si>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</si>
  <si>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</si>
  <si>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</si>
  <si>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</si>
  <si>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</si>
  <si>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</si>
  <si>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</si>
  <si>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</si>
  <si>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</si>
  <si>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</si>
  <si>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</si>
  <si>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</si>
  <si>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</si>
  <si>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</si>
  <si>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</si>
  <si>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</si>
  <si>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</si>
  <si>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</si>
  <si>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</si>
  <si>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</si>
  <si>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</si>
  <si>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</si>
  <si>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</si>
  <si>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</si>
  <si>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</si>
  <si>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</si>
  <si>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</si>
  <si>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</si>
  <si>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</si>
  <si>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</si>
  <si>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</si>
  <si>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</si>
  <si>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</si>
  <si>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</si>
  <si>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</si>
  <si>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</si>
  <si>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</si>
  <si>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</si>
  <si>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</si>
  <si>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</si>
  <si>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</si>
  <si>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</si>
  <si>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</si>
  <si>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</si>
  <si>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</si>
  <si>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</si>
  <si>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</si>
  <si>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</si>
  <si>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</si>
  <si>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</si>
  <si>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</si>
  <si>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</si>
  <si>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</si>
  <si>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</si>
  <si>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</si>
  <si>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</si>
  <si>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</si>
  <si>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</si>
  <si>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</si>
  <si>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</si>
  <si>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</si>
  <si>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</si>
  <si>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</si>
  <si>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</si>
  <si>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</si>
  <si>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</si>
  <si>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</si>
  <si>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</si>
  <si>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</si>
  <si>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</si>
  <si>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</si>
  <si>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</si>
  <si>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</si>
  <si>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</si>
  <si>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</si>
  <si>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</si>
  <si>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</si>
  <si>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</si>
  <si>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</si>
  <si>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</si>
  <si>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</si>
  <si>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</si>
  <si>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</si>
  <si>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</si>
  <si>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</si>
  <si>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</si>
  <si>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</si>
  <si>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</si>
  <si>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</si>
  <si>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</si>
  <si>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</si>
  <si>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</si>
  <si>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</si>
  <si>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</si>
  <si>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</si>
  <si>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</si>
  <si>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</si>
  <si>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</si>
  <si>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</si>
  <si>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</si>
  <si>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</si>
  <si>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</si>
  <si>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</si>
  <si>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</si>
  <si>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</si>
  <si>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</si>
  <si>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</si>
  <si>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</si>
  <si>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</si>
  <si>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</si>
  <si>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</si>
  <si>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</si>
  <si>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</si>
  <si>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</si>
  <si>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</si>
  <si>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</si>
  <si>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</si>
  <si>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</si>
  <si>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</si>
  <si>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</si>
  <si>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</si>
  <si>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</si>
  <si>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</si>
  <si>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</si>
  <si>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</si>
  <si>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</si>
  <si>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</si>
  <si>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</si>
  <si>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</si>
  <si>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</si>
  <si>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</si>
  <si>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</si>
  <si>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</si>
  <si>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</si>
  <si>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</si>
  <si>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</si>
  <si>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</si>
  <si>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</si>
  <si>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</si>
  <si>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</si>
  <si>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</si>
  <si>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</si>
  <si>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</si>
  <si>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</si>
  <si>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</si>
  <si>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</si>
  <si>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</si>
  <si>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</si>
  <si>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</si>
  <si>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</si>
  <si>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</si>
  <si>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</si>
  <si>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</si>
  <si>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</si>
  <si>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</si>
  <si>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</si>
  <si>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</si>
  <si>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</si>
  <si>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</si>
  <si>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</si>
  <si>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</si>
  <si>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</si>
  <si>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</si>
  <si>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</si>
  <si>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</si>
  <si>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</si>
  <si>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</si>
  <si>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</si>
  <si>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</si>
  <si>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</si>
  <si>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</si>
  <si>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</si>
  <si>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</si>
  <si>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</si>
  <si>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</si>
  <si>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</si>
  <si>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</si>
  <si>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</si>
  <si>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</si>
  <si>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</si>
  <si>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</si>
  <si>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</si>
  <si>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</si>
  <si>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</si>
  <si>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</si>
  <si>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</si>
  <si>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</si>
  <si>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</si>
  <si>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</si>
  <si>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</si>
  <si>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</si>
  <si>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</si>
  <si>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</si>
  <si>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</si>
  <si>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</si>
  <si>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</si>
  <si>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</si>
  <si>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</si>
  <si>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</si>
  <si>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</si>
  <si>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</si>
  <si>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</si>
  <si>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</si>
  <si>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</si>
  <si>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</si>
  <si>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</si>
  <si>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</si>
  <si>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</si>
  <si>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</si>
  <si>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</si>
  <si>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</si>
  <si>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</si>
  <si>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</si>
  <si>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</si>
  <si>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</si>
  <si>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</si>
  <si>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</si>
  <si>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</si>
  <si>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</si>
  <si>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</si>
  <si>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</si>
  <si>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</si>
  <si>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</si>
  <si>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</si>
  <si>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</si>
  <si>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</si>
  <si>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</si>
  <si>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</si>
  <si>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</si>
  <si>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</si>
  <si>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</si>
  <si>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</si>
  <si>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</si>
  <si>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</si>
  <si>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</si>
  <si>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</si>
  <si>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</si>
  <si>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</si>
  <si>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</si>
  <si>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</si>
  <si>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</si>
  <si>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</si>
  <si>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</si>
  <si>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</si>
  <si>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</si>
  <si>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</si>
  <si>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</si>
  <si>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</si>
  <si>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</si>
  <si>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</si>
  <si>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</si>
  <si>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</si>
  <si>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</si>
  <si>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</si>
  <si>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</si>
  <si>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</si>
  <si>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</si>
  <si>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</si>
  <si>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</si>
  <si>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</si>
  <si>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</si>
  <si>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</si>
  <si>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</si>
  <si>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</si>
  <si>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</si>
  <si>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</si>
  <si>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</si>
  <si>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</si>
  <si>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</si>
  <si>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</si>
  <si>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</si>
  <si>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</si>
  <si>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</si>
  <si>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</si>
  <si>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</si>
  <si>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</si>
  <si>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</si>
  <si>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</si>
  <si>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</si>
  <si>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</si>
  <si>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</si>
  <si>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</si>
  <si>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</si>
  <si>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</si>
  <si>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</si>
  <si>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</si>
  <si>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</si>
  <si>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</si>
  <si>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</si>
  <si>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</si>
  <si>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</si>
  <si>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</si>
  <si>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</si>
  <si>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</si>
  <si>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</si>
  <si>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</si>
  <si>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</si>
  <si>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</si>
  <si>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</si>
  <si>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</si>
  <si>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</si>
  <si>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</si>
  <si>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</si>
  <si>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</si>
  <si>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</si>
  <si>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</si>
  <si>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</si>
  <si>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</si>
  <si>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</si>
  <si>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</si>
  <si>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</si>
  <si>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</si>
  <si>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</si>
  <si>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</si>
  <si>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</si>
  <si>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</si>
  <si>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</si>
  <si>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</si>
  <si>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</si>
  <si>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</si>
  <si>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</si>
  <si>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</si>
  <si>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</si>
  <si>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</si>
  <si>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</si>
  <si>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</si>
  <si>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</si>
  <si>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</si>
  <si>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</si>
  <si>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</si>
  <si>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</si>
  <si>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</si>
  <si>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</si>
  <si>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</si>
  <si>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</si>
  <si>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</si>
  <si>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</si>
  <si>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</si>
  <si>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</si>
  <si>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</si>
  <si>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</si>
  <si>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</si>
  <si>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</si>
  <si>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</si>
  <si>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</si>
  <si>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</si>
  <si>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</si>
  <si>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</si>
  <si>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</si>
  <si>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</si>
  <si>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</si>
  <si>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</si>
  <si>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</si>
  <si>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</si>
  <si>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</si>
  <si>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</si>
  <si>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</si>
  <si>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</si>
  <si>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</si>
  <si>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</si>
  <si>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</si>
  <si>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</si>
  <si>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</si>
  <si>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</si>
  <si>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</si>
  <si>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</si>
  <si>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</si>
  <si>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</si>
  <si>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</si>
  <si>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</si>
  <si>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</si>
  <si>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</si>
  <si>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</si>
  <si>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</si>
  <si>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</si>
  <si>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</si>
  <si>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</si>
  <si>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</si>
  <si>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</si>
  <si>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</si>
  <si>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</si>
  <si>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</si>
  <si>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</si>
  <si>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</si>
  <si>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</si>
  <si>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</si>
  <si>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</si>
  <si>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</si>
  <si>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</si>
  <si>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</si>
  <si>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</si>
  <si>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</si>
  <si>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</si>
  <si>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</si>
  <si>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</si>
  <si>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</si>
  <si>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</si>
  <si>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</si>
  <si>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</si>
  <si>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</si>
  <si>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</si>
  <si>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</si>
  <si>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</si>
  <si>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</si>
  <si>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</si>
  <si>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</si>
  <si>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</si>
  <si>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</si>
  <si>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</si>
  <si>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</si>
  <si>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</si>
  <si>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</si>
  <si>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</si>
  <si>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</si>
  <si>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</si>
  <si>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</si>
  <si>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</si>
  <si>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</si>
  <si>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</si>
  <si>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</si>
  <si>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</si>
  <si>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</si>
  <si>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</si>
  <si>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</si>
  <si>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</si>
  <si>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</si>
  <si>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</si>
  <si>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</si>
  <si>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</si>
  <si>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</si>
  <si>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</si>
  <si>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</si>
  <si>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</si>
  <si>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</si>
  <si>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</si>
  <si>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</si>
  <si>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</si>
  <si>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</si>
  <si>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</si>
  <si>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</si>
  <si>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</si>
  <si>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</si>
  <si>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</si>
  <si>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</si>
  <si>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</si>
  <si>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</si>
  <si>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</si>
  <si>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</si>
  <si>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</si>
  <si>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</si>
  <si>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</si>
  <si>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</si>
  <si>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</si>
  <si>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</si>
  <si>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</si>
  <si>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</si>
  <si>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</si>
  <si>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</si>
  <si>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</si>
  <si>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</si>
  <si>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</si>
  <si>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</si>
  <si>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</si>
  <si>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</si>
  <si>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</si>
  <si>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</si>
  <si>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</si>
  <si>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</si>
  <si>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</si>
  <si>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</si>
  <si>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</si>
  <si>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</si>
  <si>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</si>
  <si>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</si>
  <si>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</si>
  <si>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</si>
  <si>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</si>
  <si>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</si>
  <si>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</si>
  <si>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</si>
  <si>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</si>
  <si>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</si>
  <si>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</si>
  <si>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</si>
  <si>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</si>
  <si>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</si>
  <si>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</si>
  <si>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</si>
  <si>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</si>
  <si>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</si>
  <si>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</si>
  <si>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</si>
  <si>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</si>
  <si>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</si>
  <si>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</si>
  <si>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</si>
  <si>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</si>
  <si>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</si>
  <si>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</si>
  <si>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</si>
  <si>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</si>
  <si>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</si>
  <si>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</si>
  <si>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</si>
  <si>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</si>
  <si>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</si>
  <si>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</si>
  <si>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</si>
  <si>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</si>
  <si>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</si>
  <si>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</si>
  <si>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</si>
  <si>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</si>
  <si>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</si>
  <si>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</si>
  <si>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</si>
  <si>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</si>
  <si>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</si>
  <si>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</si>
  <si>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</si>
  <si>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</si>
  <si>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</si>
  <si>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</si>
  <si>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</si>
  <si>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</si>
  <si>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</si>
  <si>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</si>
  <si>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</si>
  <si>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</si>
  <si>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</si>
  <si>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</si>
  <si>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</si>
  <si>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</si>
  <si>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</si>
  <si>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</si>
  <si>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</si>
  <si>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</si>
  <si>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</si>
  <si>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</si>
  <si>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</si>
  <si>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</si>
  <si>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</si>
  <si>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</si>
  <si>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</si>
  <si>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</si>
  <si>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</si>
  <si>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</si>
  <si>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</si>
  <si>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</si>
  <si>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</si>
  <si>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</si>
  <si>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</si>
  <si>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</si>
  <si>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</si>
  <si>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</si>
  <si>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</si>
  <si>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</si>
  <si>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</si>
  <si>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</si>
  <si>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</si>
  <si>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</si>
  <si>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</si>
  <si>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</si>
  <si>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</si>
  <si>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</si>
  <si>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</si>
  <si>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</si>
  <si>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</si>
  <si>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</si>
  <si>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</si>
  <si>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</si>
  <si>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</si>
  <si>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</si>
  <si>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</si>
  <si>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</si>
  <si>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</si>
  <si>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</si>
  <si>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</si>
  <si>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</si>
  <si>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</si>
  <si>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</si>
  <si>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</si>
  <si>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</si>
  <si>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</si>
  <si>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</si>
  <si>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</si>
  <si>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</si>
  <si>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</si>
  <si>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</si>
  <si>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</si>
  <si>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</si>
  <si>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</si>
  <si>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</si>
  <si>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</si>
  <si>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</si>
  <si>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</si>
  <si>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</si>
  <si>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</si>
  <si>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</si>
  <si>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</si>
  <si>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</si>
  <si>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</si>
  <si>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</si>
  <si>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</si>
  <si>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</si>
  <si>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</si>
  <si>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</si>
  <si>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</si>
  <si>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</si>
  <si>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</si>
  <si>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</si>
  <si>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</si>
  <si>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</si>
  <si>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</si>
  <si>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</si>
  <si>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</si>
  <si>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</si>
  <si>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</si>
  <si>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</si>
  <si>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</si>
  <si>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</si>
  <si>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</si>
  <si>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</si>
  <si>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</si>
  <si>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</si>
  <si>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</si>
  <si>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</si>
  <si>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</si>
  <si>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</si>
  <si>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</si>
  <si>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</si>
  <si>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</si>
  <si>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</si>
  <si>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</si>
  <si>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</si>
  <si>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</si>
  <si>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</si>
  <si>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</si>
  <si>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</si>
  <si>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</si>
  <si>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</si>
  <si>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</si>
  <si>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</si>
  <si>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</si>
  <si>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</si>
  <si>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</si>
  <si>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</si>
  <si>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</si>
  <si>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</si>
  <si>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</si>
  <si>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</si>
  <si>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</si>
  <si>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</si>
  <si>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</si>
  <si>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</si>
  <si>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</si>
  <si>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</si>
  <si>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</si>
  <si>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</si>
  <si>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</si>
  <si>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</si>
  <si>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</si>
  <si>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</si>
  <si>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</si>
  <si>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</si>
  <si>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</si>
  <si>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</si>
  <si>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</si>
  <si>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</si>
  <si>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</si>
  <si>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</si>
  <si>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</si>
  <si>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</si>
  <si>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</si>
  <si>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</si>
  <si>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</si>
  <si>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</si>
  <si>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</si>
  <si>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</si>
  <si>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</si>
  <si>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</si>
  <si>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</si>
  <si>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</si>
  <si>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</si>
  <si>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</si>
  <si>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</si>
  <si>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</si>
  <si>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</si>
  <si>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</si>
  <si>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</si>
  <si>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</si>
  <si>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</si>
  <si>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</si>
  <si>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</si>
  <si>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</si>
  <si>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</si>
  <si>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</si>
  <si>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</si>
  <si>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</si>
  <si>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</si>
  <si>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</si>
  <si>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</si>
  <si>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</si>
  <si>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</si>
  <si>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</si>
  <si>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</si>
  <si>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</si>
  <si>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</si>
  <si>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</si>
  <si>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</si>
  <si>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</si>
  <si>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</si>
  <si>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</si>
  <si>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</si>
  <si>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</si>
  <si>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</si>
  <si>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</si>
  <si>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</si>
  <si>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</si>
  <si>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</si>
  <si>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</si>
  <si>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</si>
  <si>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</si>
  <si>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</si>
  <si>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</si>
  <si>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</si>
  <si>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</si>
  <si>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</si>
  <si>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</si>
  <si>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</si>
  <si>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</si>
  <si>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</si>
  <si>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</si>
  <si>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</si>
  <si>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</si>
  <si>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</si>
  <si>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</si>
  <si>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</si>
  <si>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</si>
  <si>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</si>
  <si>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</si>
  <si>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</si>
  <si>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</si>
  <si>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</si>
  <si>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</si>
  <si>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</si>
  <si>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</si>
  <si>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</si>
  <si>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</si>
  <si>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</si>
  <si>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</si>
  <si>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</si>
  <si>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</si>
  <si>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</si>
  <si>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</si>
  <si>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</si>
  <si>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</si>
  <si>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</si>
  <si>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</si>
  <si>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</si>
  <si>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</si>
  <si>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</si>
  <si>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</si>
  <si>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</si>
  <si>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</si>
  <si>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</si>
  <si>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</si>
  <si>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</si>
  <si>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</si>
  <si>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</si>
  <si>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</si>
  <si>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</si>
  <si>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</si>
  <si>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</si>
  <si>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</si>
  <si>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</si>
  <si>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</si>
  <si>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</si>
  <si>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</si>
  <si>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</si>
  <si>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</si>
  <si>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</si>
  <si>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</si>
  <si>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</si>
  <si>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</si>
  <si>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</si>
  <si>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</si>
  <si>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</si>
  <si>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</si>
  <si>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</si>
  <si>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</si>
  <si>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</si>
  <si>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</si>
  <si>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</si>
  <si>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</si>
  <si>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</si>
  <si>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</si>
  <si>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</si>
  <si>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</si>
  <si>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</si>
  <si>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</si>
  <si>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</si>
  <si>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</si>
  <si>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</si>
  <si>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</si>
  <si>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</si>
  <si>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</si>
  <si>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</si>
  <si>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</si>
  <si>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</si>
  <si>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</si>
  <si>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</si>
  <si>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</si>
  <si>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</si>
  <si>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</si>
  <si>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</si>
  <si>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</si>
  <si>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</si>
  <si>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</si>
  <si>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</si>
  <si>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</si>
  <si>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</si>
  <si>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</si>
  <si>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</si>
  <si>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</si>
  <si>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</si>
  <si>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</si>
  <si>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</si>
  <si>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</si>
  <si>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</si>
  <si>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</si>
  <si>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</si>
  <si>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</si>
  <si>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</si>
  <si>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</si>
  <si>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</si>
  <si>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</si>
  <si>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</si>
  <si>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</si>
  <si>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</si>
  <si>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</si>
  <si>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</si>
  <si>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</si>
  <si>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</si>
  <si>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</si>
  <si>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</si>
  <si>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</si>
  <si>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</si>
  <si>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</si>
  <si>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</si>
  <si>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</si>
  <si>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</si>
  <si>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</si>
  <si>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</si>
  <si>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</si>
  <si>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</si>
  <si>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</si>
  <si>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</si>
  <si>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</si>
  <si>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</si>
  <si>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</si>
  <si>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</si>
  <si>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</si>
  <si>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</si>
  <si>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</si>
  <si>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</si>
  <si>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</si>
  <si>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</si>
  <si>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</si>
  <si>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</si>
  <si>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</si>
  <si>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</si>
  <si>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</si>
  <si>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</si>
  <si>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</si>
  <si>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</si>
  <si>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</si>
  <si>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</si>
  <si>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</si>
  <si>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</si>
  <si>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</si>
  <si>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</si>
  <si>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</si>
  <si>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</si>
  <si>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</si>
  <si>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</si>
  <si>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</si>
  <si>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</si>
  <si>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</si>
  <si>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</si>
  <si>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</si>
  <si>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</si>
  <si>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</si>
  <si>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</si>
  <si>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</si>
  <si>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</si>
  <si>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</si>
  <si>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</si>
  <si>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</si>
  <si>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</si>
  <si>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</si>
  <si>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</si>
  <si>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</si>
  <si>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</si>
  <si>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</si>
  <si>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</si>
  <si>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</si>
  <si>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</si>
  <si>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</si>
  <si>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</si>
  <si>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</si>
  <si>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</si>
  <si>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</si>
  <si>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</si>
  <si>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</si>
  <si>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</si>
  <si>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</si>
  <si>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</si>
  <si>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</si>
  <si>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</si>
  <si>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</si>
  <si>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</si>
  <si>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</si>
  <si>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</si>
  <si>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</si>
  <si>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</si>
  <si>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</si>
  <si>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</si>
  <si>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</si>
  <si>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</si>
  <si>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</si>
  <si>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</si>
  <si>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</si>
  <si>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</si>
  <si>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</si>
  <si>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</si>
  <si>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</si>
  <si>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</si>
  <si>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</si>
  <si>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</si>
  <si>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</si>
  <si>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</si>
  <si>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</si>
  <si>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</si>
  <si>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</si>
  <si>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</si>
  <si>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</si>
  <si>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</si>
  <si>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</si>
  <si>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</si>
  <si>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</si>
  <si>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</si>
  <si>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</si>
  <si>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</si>
  <si>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</si>
  <si>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</si>
  <si>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</si>
  <si>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</si>
  <si>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</si>
  <si>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</si>
  <si>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</si>
  <si>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</si>
  <si>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</si>
  <si>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</si>
  <si>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</si>
  <si>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</si>
  <si>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</si>
  <si>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</si>
  <si>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</si>
  <si>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</si>
  <si>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</si>
  <si>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</si>
  <si>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</si>
  <si>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</si>
  <si>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</si>
  <si>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</si>
  <si>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</si>
  <si>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</si>
  <si>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</si>
  <si>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</si>
  <si>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</si>
  <si>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</si>
  <si>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</si>
  <si>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</si>
  <si>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</si>
  <si>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</si>
  <si>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</si>
  <si>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</si>
  <si>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</si>
  <si>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</si>
  <si>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</si>
  <si>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</si>
  <si>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</si>
  <si>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</si>
  <si>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</si>
  <si>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</si>
  <si>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</si>
  <si>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</si>
  <si>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</si>
  <si>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</si>
  <si>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</si>
  <si>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</si>
  <si>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</si>
  <si>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</si>
  <si>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</si>
  <si>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</si>
  <si>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</si>
  <si>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</si>
  <si>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</si>
  <si>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</si>
  <si>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</si>
  <si>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</si>
  <si>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</si>
  <si>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</si>
  <si>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</si>
  <si>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</si>
  <si>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</si>
  <si>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</si>
  <si>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</si>
  <si>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</si>
  <si>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</si>
  <si>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</si>
  <si>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</si>
  <si>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</si>
  <si>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</si>
  <si>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</si>
  <si>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</si>
  <si>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</si>
  <si>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</si>
  <si>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</si>
  <si>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</si>
  <si>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</si>
  <si>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</si>
  <si>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</si>
  <si>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</si>
  <si>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</si>
  <si>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</si>
  <si>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</si>
  <si>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</si>
  <si>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</si>
  <si>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</si>
  <si>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</si>
  <si>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</si>
  <si>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</si>
  <si>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</si>
  <si>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</si>
  <si>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</si>
  <si>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</si>
  <si>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</si>
  <si>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</si>
  <si>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</si>
  <si>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</si>
  <si>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</si>
  <si>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</si>
  <si>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</si>
  <si>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</si>
  <si>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</si>
  <si>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</si>
  <si>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</si>
  <si>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</si>
  <si>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</si>
  <si>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</si>
  <si>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</si>
  <si>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</si>
  <si>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</si>
  <si>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</si>
  <si>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</si>
  <si>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</si>
  <si>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</si>
  <si>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</si>
  <si>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</si>
  <si>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</si>
  <si>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</si>
  <si>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</si>
  <si>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</si>
  <si>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</si>
  <si>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</si>
  <si>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</si>
  <si>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</si>
  <si>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</si>
  <si>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</si>
  <si>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</si>
  <si>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</si>
  <si>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</si>
  <si>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</si>
  <si>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</si>
  <si>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</si>
  <si>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</si>
  <si>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</si>
  <si>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</si>
  <si>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</si>
  <si>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</si>
  <si>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</si>
  <si>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</si>
  <si>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</si>
  <si>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</si>
  <si>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</si>
  <si>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</si>
  <si>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</si>
  <si>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</si>
  <si>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</si>
  <si>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</si>
  <si>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</si>
  <si>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</si>
  <si>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</si>
  <si>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</si>
  <si>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</si>
  <si>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</si>
  <si>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</si>
  <si>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</si>
  <si>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</si>
  <si>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</si>
  <si>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</si>
  <si>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</si>
  <si>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</si>
  <si>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</si>
  <si>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</si>
  <si>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</si>
  <si>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</si>
  <si>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</si>
  <si>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</si>
  <si>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</si>
  <si>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</si>
  <si>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</si>
  <si>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</si>
  <si>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</si>
  <si>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</si>
  <si>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</si>
  <si>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</si>
  <si>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</si>
  <si>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</si>
  <si>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</si>
  <si>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</si>
  <si>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</si>
  <si>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</si>
  <si>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</si>
  <si>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</si>
  <si>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</si>
  <si>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</si>
  <si>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</si>
  <si>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</si>
  <si>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</si>
  <si>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</si>
  <si>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</si>
  <si>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</si>
  <si>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</si>
  <si>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</si>
  <si>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</si>
  <si>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</si>
  <si>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</si>
  <si>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</si>
  <si>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</si>
  <si>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</si>
  <si>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</si>
  <si>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</si>
  <si>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</si>
  <si>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</si>
  <si>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</si>
  <si>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</si>
  <si>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</si>
  <si>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</si>
  <si>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</si>
  <si>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</si>
  <si>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</si>
  <si>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</si>
  <si>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</si>
  <si>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</si>
  <si>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</si>
  <si>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</si>
  <si>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</si>
  <si>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</si>
  <si>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</si>
  <si>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</si>
  <si>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</si>
  <si>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</si>
  <si>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</si>
  <si>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</si>
  <si>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</si>
  <si>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</si>
  <si>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</si>
  <si>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</si>
  <si>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</si>
  <si>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</si>
  <si>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</si>
  <si>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</si>
  <si>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</si>
  <si>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</si>
  <si>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</si>
  <si>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</si>
  <si>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</si>
  <si>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</si>
  <si>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</si>
  <si>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</si>
  <si>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</si>
  <si>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</si>
  <si>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</si>
  <si>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</si>
  <si>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</si>
  <si>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</si>
  <si>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</si>
  <si>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</si>
  <si>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</si>
  <si>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</si>
  <si>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</si>
  <si>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</si>
  <si>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</si>
  <si>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</si>
  <si>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</si>
  <si>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</si>
  <si>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</si>
  <si>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</si>
  <si>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</si>
  <si>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</si>
  <si>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</si>
  <si>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</si>
  <si>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</si>
  <si>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</si>
  <si>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</si>
  <si>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</si>
  <si>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</si>
  <si>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</si>
  <si>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</si>
  <si>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</si>
  <si>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</si>
  <si>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</si>
  <si>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</si>
  <si>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</si>
  <si>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</si>
  <si>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</si>
  <si>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</si>
  <si>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</si>
  <si>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</si>
  <si>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</si>
  <si>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</si>
  <si>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</si>
  <si>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</si>
  <si>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</si>
  <si>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</si>
  <si>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</si>
  <si>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</si>
  <si>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</si>
  <si>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</si>
  <si>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</si>
  <si>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</si>
  <si>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</si>
  <si>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</si>
  <si>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</si>
  <si>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</si>
  <si>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</si>
  <si>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</si>
  <si>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</si>
  <si>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</si>
  <si>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</si>
  <si>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</si>
  <si>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</si>
  <si>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</si>
  <si>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</si>
  <si>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</si>
  <si>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</si>
  <si>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</si>
  <si>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</si>
  <si>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</si>
  <si>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</si>
  <si>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</si>
  <si>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</si>
  <si>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</si>
  <si>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</si>
  <si>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</si>
  <si>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</si>
  <si>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</si>
  <si>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</si>
  <si>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</si>
  <si>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</si>
  <si>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</si>
  <si>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</si>
  <si>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</si>
  <si>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</si>
  <si>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</si>
  <si>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</si>
  <si>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</si>
  <si>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</si>
  <si>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</si>
  <si>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</si>
  <si>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</si>
  <si>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</si>
  <si>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</si>
  <si>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</si>
  <si>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</si>
  <si>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</si>
  <si>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</si>
  <si>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</si>
  <si>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</si>
  <si>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</si>
  <si>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</si>
  <si>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</si>
  <si>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</si>
  <si>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</si>
  <si>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</si>
  <si>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</si>
  <si>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</si>
  <si>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</si>
  <si>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</si>
  <si>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</si>
  <si>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</si>
  <si>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</si>
  <si>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</si>
  <si>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</si>
  <si>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</si>
  <si>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</si>
  <si>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</si>
  <si>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</si>
  <si>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</si>
  <si>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</si>
  <si>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</si>
  <si>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</si>
  <si>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</si>
  <si>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</si>
  <si>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</si>
  <si>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</si>
  <si>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</si>
  <si>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</si>
  <si>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</si>
  <si>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</si>
  <si>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</si>
  <si>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</si>
  <si>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</si>
  <si>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</si>
  <si>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</si>
  <si>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</si>
  <si>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</si>
  <si>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</si>
  <si>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</si>
  <si>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</si>
  <si>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</si>
  <si>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</si>
  <si>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</si>
  <si>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</si>
  <si>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</si>
  <si>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</si>
  <si>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</si>
  <si>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</si>
  <si>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</si>
  <si>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</si>
  <si>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</si>
  <si>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</si>
  <si>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</si>
  <si>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</si>
  <si>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</si>
  <si>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</si>
  <si>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</si>
  <si>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</si>
  <si>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</si>
  <si>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</si>
  <si>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</si>
  <si>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</si>
  <si>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</si>
  <si>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</si>
  <si>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</si>
  <si>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</si>
  <si>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</si>
  <si>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</si>
  <si>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</si>
  <si>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</si>
  <si>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</si>
  <si>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</si>
  <si>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</si>
  <si>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</si>
  <si>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</si>
  <si>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</si>
  <si>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</si>
  <si>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</si>
  <si>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</si>
  <si>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</si>
  <si>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</si>
  <si>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</si>
  <si>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</si>
  <si>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</si>
  <si>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</si>
  <si>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</si>
  <si>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</si>
  <si>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</si>
  <si>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</si>
  <si>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</si>
  <si>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</si>
  <si>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</si>
  <si>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</si>
  <si>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</si>
  <si>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</si>
  <si>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</si>
  <si>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</si>
  <si>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</si>
  <si>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</si>
  <si>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</si>
  <si>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</si>
  <si>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</si>
  <si>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</si>
  <si>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</si>
  <si>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</si>
  <si>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</si>
  <si>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</si>
  <si>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</si>
  <si>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</si>
  <si>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</si>
  <si>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</si>
  <si>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</si>
  <si>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</si>
  <si>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</si>
  <si>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</si>
  <si>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</si>
  <si>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</si>
  <si>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</si>
  <si>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</si>
  <si>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</si>
  <si>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</si>
  <si>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</si>
  <si>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</si>
  <si>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</si>
  <si>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</si>
  <si>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</si>
  <si>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</si>
  <si>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</si>
  <si>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</si>
  <si>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</si>
  <si>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</si>
  <si>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</si>
  <si>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</si>
  <si>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</si>
  <si>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</si>
  <si>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</si>
  <si>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</si>
  <si>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</si>
  <si>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</si>
  <si>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</si>
  <si>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</si>
  <si>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</si>
  <si>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</si>
  <si>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</si>
  <si>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</si>
  <si>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</si>
  <si>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</si>
  <si>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</si>
  <si>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</si>
  <si>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</si>
  <si>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</si>
  <si>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</si>
  <si>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</si>
  <si>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</si>
  <si>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</si>
  <si>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</si>
  <si>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</si>
  <si>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</si>
  <si>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</si>
  <si>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</si>
  <si>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</si>
  <si>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</si>
  <si>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</si>
  <si>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</si>
  <si>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</si>
  <si>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</si>
  <si>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</si>
  <si>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</si>
  <si>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</si>
  <si>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</si>
  <si>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</si>
  <si>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</si>
  <si>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</si>
  <si>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</si>
  <si>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</si>
  <si>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</si>
  <si>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</si>
  <si>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</si>
  <si>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</si>
  <si>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</si>
  <si>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</si>
  <si>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</si>
  <si>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</si>
  <si>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</si>
  <si>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</si>
  <si>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</si>
  <si>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</si>
  <si>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</si>
  <si>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</si>
  <si>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</si>
  <si>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</si>
  <si>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</si>
  <si>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</si>
  <si>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</si>
  <si>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</si>
  <si>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</si>
  <si>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</si>
  <si>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</si>
  <si>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</si>
  <si>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</si>
  <si>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</si>
  <si>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</si>
  <si>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</si>
  <si>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</si>
  <si>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</si>
  <si>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</si>
  <si>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</si>
  <si>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</si>
  <si>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</si>
  <si>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</si>
  <si>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</si>
  <si>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</si>
  <si>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</si>
  <si>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</si>
  <si>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</si>
  <si>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</si>
  <si>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</si>
  <si>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</si>
  <si>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</si>
  <si>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</si>
  <si>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</si>
  <si>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</si>
  <si>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</si>
  <si>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</si>
  <si>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</si>
  <si>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</si>
  <si>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</si>
  <si>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</si>
  <si>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</si>
  <si>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</si>
  <si>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</si>
  <si>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</si>
  <si>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</si>
  <si>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</si>
  <si>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</si>
  <si>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</si>
  <si>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</si>
  <si>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</si>
  <si>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</si>
  <si>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</si>
  <si>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</si>
  <si>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</si>
  <si>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</si>
  <si>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</si>
  <si>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</si>
  <si>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</si>
  <si>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</si>
  <si>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</si>
  <si>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</si>
  <si>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</si>
  <si>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</si>
  <si>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</si>
  <si>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</si>
  <si>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</si>
  <si>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</si>
  <si>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</si>
  <si>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</si>
  <si>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</si>
  <si>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</si>
  <si>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</si>
  <si>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</si>
  <si>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</si>
  <si>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</si>
  <si>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</si>
  <si>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</si>
  <si>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</si>
  <si>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</si>
  <si>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</si>
  <si>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</si>
  <si>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</si>
  <si>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</si>
  <si>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</si>
  <si>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</si>
  <si>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</si>
  <si>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</si>
  <si>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</si>
  <si>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</si>
  <si>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</si>
  <si>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</si>
  <si>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</si>
  <si>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</si>
  <si>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</si>
  <si>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</si>
  <si>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</si>
  <si>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</si>
  <si>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</si>
  <si>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</si>
  <si>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</si>
  <si>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</si>
  <si>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</si>
  <si>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</si>
  <si>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</si>
  <si>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</si>
  <si>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</si>
  <si>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</si>
  <si>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</si>
  <si>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</si>
  <si>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</si>
  <si>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</si>
  <si>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</si>
  <si>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</si>
  <si>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</si>
  <si>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</si>
  <si>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</si>
  <si>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</si>
  <si>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</si>
  <si>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</si>
  <si>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</si>
  <si>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</si>
  <si>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</si>
  <si>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</si>
  <si>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</si>
  <si>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</si>
  <si>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</si>
  <si>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</si>
  <si>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</si>
  <si>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</si>
  <si>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</si>
  <si>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</si>
  <si>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</si>
  <si>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</si>
  <si>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</si>
  <si>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</si>
  <si>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</si>
  <si>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</si>
  <si>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</si>
  <si>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</si>
  <si>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</si>
  <si>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</si>
  <si>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</si>
  <si>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</si>
  <si>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</si>
  <si>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</si>
  <si>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</si>
  <si>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</si>
  <si>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</si>
  <si>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</si>
  <si>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</si>
  <si>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</si>
  <si>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</si>
  <si>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</si>
  <si>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</si>
  <si>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</si>
  <si>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</si>
  <si>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</si>
  <si>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</si>
  <si>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</si>
  <si>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</si>
  <si>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</si>
  <si>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</si>
  <si>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</si>
  <si>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</si>
  <si>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</si>
  <si>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</si>
  <si>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</si>
  <si>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</si>
  <si>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</si>
  <si>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</si>
  <si>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</si>
  <si>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</si>
  <si>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</si>
  <si>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</si>
  <si>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</si>
  <si>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</si>
  <si>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</si>
  <si>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</si>
  <si>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</si>
  <si>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</si>
  <si>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</si>
  <si>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</si>
  <si>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</si>
  <si>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</si>
  <si>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</si>
  <si>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</si>
  <si>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</si>
  <si>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</si>
  <si>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</si>
  <si>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</si>
  <si>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</si>
  <si>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</si>
  <si>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</si>
  <si>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</si>
  <si>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</si>
  <si>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</si>
  <si>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</si>
  <si>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</si>
  <si>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</si>
  <si>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</si>
  <si>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</si>
  <si>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</si>
  <si>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</si>
  <si>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</si>
  <si>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</si>
  <si>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</si>
  <si>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</si>
  <si>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</si>
  <si>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</si>
  <si>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</si>
  <si>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</si>
  <si>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</si>
  <si>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</si>
  <si>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</si>
  <si>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</si>
  <si>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</si>
  <si>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</si>
  <si>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</si>
  <si>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</si>
  <si>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</si>
  <si>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</si>
  <si>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</si>
  <si>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</si>
  <si>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</si>
  <si>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</si>
  <si>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</si>
  <si>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</si>
  <si>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</si>
  <si>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</si>
  <si>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</si>
  <si>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</si>
  <si>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</si>
  <si>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</si>
  <si>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</si>
  <si>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</si>
  <si>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</si>
  <si>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</si>
  <si>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</si>
  <si>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</si>
  <si>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</si>
  <si>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</si>
  <si>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</si>
  <si>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</si>
  <si>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</si>
  <si>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</si>
  <si>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</si>
  <si>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</si>
  <si>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</si>
  <si>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</si>
  <si>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</si>
  <si>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</si>
  <si>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</si>
  <si>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</si>
  <si>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</si>
  <si>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</si>
  <si>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</si>
  <si>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</si>
  <si>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</si>
  <si>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</si>
  <si>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</si>
  <si>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</si>
  <si>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</si>
  <si>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</si>
  <si>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</si>
  <si>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</si>
  <si>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</si>
  <si>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</si>
  <si>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</si>
  <si>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</si>
  <si>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</si>
  <si>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</si>
  <si>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</si>
  <si>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</si>
  <si>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</si>
  <si>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</si>
  <si>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</si>
  <si>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</si>
  <si>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</si>
  <si>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</si>
  <si>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</si>
  <si>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</si>
  <si>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</si>
  <si>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</si>
  <si>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</si>
  <si>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</si>
  <si>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</si>
  <si>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</si>
  <si>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</si>
  <si>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</si>
  <si>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</si>
  <si>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</si>
  <si>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</si>
  <si>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</si>
  <si>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</si>
  <si>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</si>
  <si>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</si>
  <si>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</si>
  <si>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</si>
  <si>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</si>
  <si>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</si>
  <si>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</si>
  <si>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</si>
  <si>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</si>
  <si>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</si>
  <si>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</si>
  <si>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</si>
  <si>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</si>
  <si>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</si>
  <si>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</si>
  <si>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</si>
  <si>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</si>
  <si>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</si>
  <si>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</si>
  <si>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</si>
  <si>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</si>
  <si>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</si>
  <si>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</si>
  <si>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</si>
  <si>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</si>
  <si>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</si>
  <si>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</si>
  <si>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</si>
  <si>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</si>
  <si>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</si>
  <si>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</si>
  <si>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</si>
  <si>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</si>
  <si>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</si>
  <si>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</si>
  <si>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</si>
  <si>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</si>
  <si>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</si>
  <si>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</si>
  <si>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</si>
  <si>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</si>
  <si>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</si>
  <si>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</si>
  <si>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</si>
  <si>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</si>
  <si>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</si>
  <si>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</si>
  <si>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</si>
  <si>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</si>
  <si>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</si>
  <si>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</si>
  <si>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</si>
  <si>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</si>
  <si>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</si>
  <si>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</si>
  <si>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</si>
  <si>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</si>
  <si>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</si>
  <si>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</si>
  <si>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</si>
  <si>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</si>
  <si>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</si>
  <si>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</si>
  <si>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</si>
  <si>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</si>
  <si>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</si>
  <si>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</si>
  <si>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</si>
  <si>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</si>
  <si>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</si>
  <si>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</si>
  <si>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</si>
  <si>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</si>
  <si>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</si>
  <si>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</si>
  <si>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</si>
  <si>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</si>
  <si>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</si>
  <si>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</si>
  <si>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</si>
  <si>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</si>
  <si>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</si>
  <si>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</si>
  <si>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</si>
  <si>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</si>
  <si>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</si>
  <si>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</si>
  <si>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</si>
  <si>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</si>
  <si>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</si>
  <si>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</si>
  <si>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</si>
  <si>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</si>
  <si>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</si>
  <si>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</si>
  <si>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</si>
  <si>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</si>
  <si>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</si>
  <si>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</si>
  <si>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</si>
  <si>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</si>
  <si>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</si>
  <si>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</si>
  <si>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</si>
  <si>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</si>
  <si>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</si>
  <si>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</si>
  <si>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</si>
  <si>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</si>
  <si>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</si>
  <si>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</si>
  <si>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</si>
  <si>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</si>
  <si>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</si>
  <si>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</si>
  <si>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</si>
  <si>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</si>
  <si>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</si>
  <si>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</si>
  <si>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</si>
  <si>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</si>
  <si>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</si>
  <si>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</si>
  <si>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</si>
  <si>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</si>
  <si>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</si>
  <si>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</si>
  <si>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</si>
  <si>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</si>
  <si>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</si>
  <si>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</si>
  <si>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</si>
  <si>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</si>
  <si>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</si>
  <si>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</si>
  <si>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</si>
  <si>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</si>
  <si>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</si>
  <si>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</si>
  <si>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</si>
  <si>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</si>
  <si>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</si>
  <si>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</si>
  <si>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</si>
  <si>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</si>
  <si>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</si>
  <si>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</si>
  <si>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</si>
  <si>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</si>
  <si>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</si>
  <si>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</si>
  <si>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</si>
  <si>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</si>
  <si>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</si>
  <si>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</si>
  <si>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</si>
  <si>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</si>
  <si>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</si>
  <si>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</si>
  <si>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</si>
  <si>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</si>
  <si>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</si>
  <si>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</si>
  <si>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</si>
  <si>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</si>
  <si>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</si>
  <si>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</si>
  <si>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</si>
  <si>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</si>
  <si>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</si>
  <si>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</si>
  <si>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</si>
  <si>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</si>
  <si>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</si>
  <si>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</si>
  <si>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</si>
  <si>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</si>
  <si>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</si>
  <si>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</si>
  <si>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</si>
  <si>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</si>
  <si>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</si>
  <si>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</si>
  <si>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</si>
  <si>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</si>
  <si>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</si>
  <si>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</si>
  <si>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</si>
  <si>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</si>
  <si>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</si>
  <si>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</si>
  <si>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</si>
  <si>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</si>
  <si>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</si>
  <si>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</si>
  <si>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</si>
  <si>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</si>
  <si>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</si>
  <si>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</si>
  <si>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</si>
  <si>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</si>
  <si>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</si>
  <si>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</si>
  <si>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</si>
  <si>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</si>
  <si>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</si>
  <si>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</si>
  <si>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</si>
  <si>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</si>
  <si>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</si>
  <si>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</si>
  <si>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</si>
  <si>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</si>
  <si>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</si>
  <si>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</si>
  <si>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</si>
  <si>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</si>
  <si>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</si>
  <si>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</si>
  <si>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</si>
  <si>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</si>
  <si>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</si>
  <si>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</si>
  <si>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</si>
  <si>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</si>
  <si>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</si>
  <si>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</si>
  <si>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</si>
  <si>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</si>
  <si>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</si>
  <si>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</si>
  <si>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</si>
  <si>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</si>
  <si>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</si>
  <si>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</si>
  <si>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</si>
  <si>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</si>
  <si>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</si>
  <si>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</si>
  <si>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</si>
  <si>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</si>
  <si>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</si>
  <si>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</si>
  <si>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</si>
  <si>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</si>
  <si>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</si>
  <si>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</si>
  <si>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</si>
  <si>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</si>
  <si>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</si>
  <si>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</si>
  <si>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</si>
  <si>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</si>
  <si>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</si>
  <si>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</si>
  <si>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</si>
  <si>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</si>
  <si>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</si>
  <si>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</si>
  <si>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</si>
  <si>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</si>
  <si>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</si>
  <si>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</si>
  <si>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</si>
  <si>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</si>
  <si>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</si>
  <si>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</si>
  <si>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</si>
  <si>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</si>
  <si>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</si>
  <si>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</si>
  <si>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</si>
  <si>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</si>
  <si>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</si>
  <si>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</si>
  <si>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</si>
  <si>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</si>
  <si>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</si>
  <si>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</si>
  <si>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</si>
  <si>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</si>
  <si>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</si>
  <si>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</si>
  <si>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</si>
  <si>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</si>
  <si>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</si>
  <si>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</si>
  <si>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</si>
  <si>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</si>
  <si>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</si>
  <si>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</si>
  <si>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</si>
  <si>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</si>
  <si>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</si>
  <si>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</si>
  <si>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</si>
  <si>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</si>
  <si>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</si>
  <si>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</si>
  <si>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</si>
  <si>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</si>
  <si>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</si>
  <si>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</si>
  <si>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</si>
  <si>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</si>
  <si>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</si>
  <si>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</si>
  <si>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</si>
  <si>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</si>
  <si>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</si>
  <si>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</si>
  <si>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</si>
  <si>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</si>
  <si>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</si>
  <si>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</si>
  <si>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</si>
  <si>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</si>
  <si>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</si>
  <si>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</si>
  <si>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</si>
  <si>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</si>
  <si>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</si>
  <si>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</si>
  <si>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</si>
  <si>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</si>
  <si>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</si>
  <si>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</si>
  <si>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</si>
  <si>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</si>
  <si>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</si>
  <si>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</si>
  <si>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</si>
  <si>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</si>
  <si>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</si>
  <si>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</si>
  <si>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</si>
  <si>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</si>
  <si>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</si>
  <si>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</si>
  <si>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</si>
  <si>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</si>
  <si>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</si>
  <si>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</si>
  <si>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</si>
  <si>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</si>
  <si>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</si>
  <si>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</si>
  <si>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</si>
  <si>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</si>
  <si>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</si>
  <si>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</si>
  <si>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</si>
  <si>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</si>
  <si>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</si>
  <si>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</si>
  <si>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</si>
  <si>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</si>
  <si>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</si>
  <si>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</si>
  <si>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</si>
  <si>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</si>
  <si>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</si>
  <si>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</si>
  <si>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</si>
  <si>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</si>
  <si>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</si>
  <si>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</si>
  <si>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</si>
  <si>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</si>
  <si>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</si>
  <si>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</si>
  <si>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</si>
  <si>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</si>
  <si>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</si>
  <si>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</si>
  <si>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</si>
  <si>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</si>
  <si>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</si>
  <si>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</si>
  <si>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</si>
  <si>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</si>
  <si>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</si>
  <si>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</si>
  <si>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</si>
  <si>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</si>
  <si>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</si>
  <si>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</si>
  <si>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</si>
  <si>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</si>
  <si>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</si>
  <si>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</si>
  <si>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</si>
  <si>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</si>
  <si>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</si>
  <si>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</si>
  <si>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</si>
  <si>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</si>
  <si>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</si>
  <si>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</si>
  <si>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</si>
  <si>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</si>
  <si>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</si>
  <si>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</si>
  <si>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</si>
  <si>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</si>
  <si>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</si>
  <si>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</si>
  <si>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</si>
  <si>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</si>
  <si>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</si>
  <si>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</si>
  <si>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</si>
  <si>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</si>
  <si>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</si>
  <si>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</si>
  <si>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</si>
  <si>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</si>
  <si>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</si>
  <si>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</si>
  <si>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</si>
  <si>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</si>
  <si>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</si>
  <si>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</si>
  <si>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</si>
  <si>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</si>
  <si>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</si>
  <si>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</si>
  <si>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</si>
  <si>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</si>
  <si>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</si>
  <si>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</si>
  <si>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</si>
  <si>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</si>
  <si>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</si>
  <si>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</si>
  <si>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</si>
  <si>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</si>
  <si>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</si>
  <si>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</si>
  <si>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</si>
  <si>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</si>
  <si>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</si>
  <si>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</si>
  <si>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</si>
  <si>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</si>
  <si>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</si>
  <si>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</si>
  <si>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</si>
  <si>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</si>
  <si>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</si>
  <si>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</si>
  <si>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</si>
  <si>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</si>
  <si>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</si>
  <si>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</si>
  <si>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</si>
  <si>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</si>
  <si>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</si>
  <si>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</si>
  <si>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</si>
  <si>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</si>
  <si>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</si>
  <si>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</si>
  <si>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</si>
  <si>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</si>
  <si>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</si>
  <si>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</si>
  <si>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</si>
  <si>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</si>
  <si>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</si>
  <si>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</si>
  <si>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</si>
  <si>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</si>
  <si>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</si>
  <si>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</si>
  <si>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</si>
  <si>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</si>
  <si>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</si>
  <si>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</si>
  <si>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</si>
  <si>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</si>
  <si>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</si>
  <si>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</si>
  <si>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</si>
  <si>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</si>
  <si>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</si>
  <si>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</si>
  <si>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</si>
  <si>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</si>
  <si>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</si>
  <si>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</si>
  <si>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</si>
  <si>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</si>
  <si>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</si>
  <si>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</si>
  <si>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</si>
  <si>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</si>
  <si>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</si>
  <si>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</si>
  <si>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</si>
  <si>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</si>
  <si>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</si>
  <si>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</si>
  <si>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</si>
  <si>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</si>
  <si>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</si>
  <si>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</si>
  <si>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</si>
  <si>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</si>
  <si>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</si>
  <si>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</si>
  <si>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</si>
  <si>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</si>
  <si>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</si>
  <si>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</si>
  <si>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</si>
  <si>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</si>
  <si>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</si>
  <si>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</si>
  <si>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</si>
  <si>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</si>
  <si>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</si>
  <si>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</si>
  <si>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</si>
  <si>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</si>
  <si>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</si>
  <si>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</si>
  <si>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</si>
  <si>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</si>
  <si>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</si>
  <si>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</si>
  <si>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</si>
  <si>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</si>
  <si>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</si>
  <si>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</si>
  <si>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</si>
  <si>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</si>
  <si>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</si>
  <si>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</si>
  <si>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</si>
  <si>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</si>
  <si>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</si>
  <si>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</si>
  <si>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</si>
  <si>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</si>
  <si>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</si>
  <si>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</si>
  <si>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</si>
  <si>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</si>
  <si>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</si>
  <si>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</si>
  <si>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</si>
  <si>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</si>
  <si>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</si>
  <si>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</si>
  <si>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</si>
  <si>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</si>
  <si>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</si>
  <si>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</si>
  <si>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</si>
  <si>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</si>
  <si>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</si>
  <si>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</si>
  <si>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</si>
  <si>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</si>
  <si>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</si>
  <si>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</si>
  <si>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</si>
  <si>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</si>
  <si>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</si>
  <si>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</si>
  <si>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</si>
  <si>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</si>
  <si>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</si>
  <si>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</si>
  <si>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</si>
  <si>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</si>
  <si>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</si>
  <si>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</si>
  <si>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</si>
  <si>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</si>
  <si>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</si>
  <si>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</si>
  <si>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</si>
  <si>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</si>
  <si>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</si>
  <si>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</si>
  <si>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</si>
  <si>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</si>
  <si>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</si>
  <si>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</si>
  <si>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</si>
  <si>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</si>
  <si>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</si>
  <si>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</si>
  <si>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</si>
  <si>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</si>
  <si>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</si>
  <si>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</si>
  <si>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</si>
  <si>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</si>
  <si>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</si>
  <si>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</si>
  <si>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</si>
  <si>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</si>
  <si>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</si>
  <si>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</si>
  <si>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</si>
  <si>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</si>
  <si>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</si>
  <si>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</si>
  <si>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</si>
  <si>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</si>
  <si>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</si>
  <si>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</si>
  <si>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</si>
  <si>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</si>
  <si>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</si>
  <si>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</si>
  <si>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</si>
  <si>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</si>
  <si>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</si>
  <si>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</si>
  <si>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</si>
  <si>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</si>
  <si>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</si>
  <si>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</si>
  <si>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</si>
  <si>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</si>
  <si>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</si>
  <si>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</si>
  <si>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</si>
  <si>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</si>
  <si>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</si>
  <si>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</si>
  <si>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</si>
  <si>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</si>
  <si>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</si>
  <si>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</si>
  <si>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</si>
  <si>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</si>
  <si>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</si>
  <si>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</si>
  <si>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</si>
  <si>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</si>
  <si>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</si>
  <si>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</si>
  <si>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</si>
  <si>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</si>
  <si>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</si>
  <si>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</si>
  <si>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</si>
  <si>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</si>
  <si>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</si>
  <si>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</si>
  <si>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</si>
  <si>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</si>
  <si>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</si>
  <si>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</si>
  <si>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</si>
  <si>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</si>
  <si>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</si>
  <si>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</si>
  <si>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</si>
  <si>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</si>
  <si>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</si>
  <si>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</si>
  <si>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</si>
  <si>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</si>
  <si>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</si>
  <si>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</si>
  <si>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</si>
  <si>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</si>
  <si>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</si>
  <si>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</si>
  <si>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</si>
  <si>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</si>
  <si>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</si>
  <si>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</si>
  <si>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</si>
  <si>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</si>
  <si>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</si>
  <si>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</si>
  <si>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</si>
  <si>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</si>
  <si>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</si>
  <si>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</si>
  <si>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</si>
  <si>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</si>
  <si>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</si>
  <si>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</si>
  <si>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</si>
  <si>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</si>
  <si>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</si>
  <si>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</si>
  <si>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</si>
  <si>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</si>
  <si>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</si>
  <si>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</si>
  <si>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</si>
  <si>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</si>
  <si>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</si>
  <si>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</si>
  <si>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</si>
  <si>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</si>
  <si>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</si>
  <si>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</si>
  <si>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</si>
  <si>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</si>
  <si>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</si>
  <si>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</si>
  <si>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</si>
  <si>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</si>
  <si>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</si>
  <si>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</si>
  <si>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</si>
  <si>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</si>
  <si>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</si>
  <si>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</si>
  <si>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</si>
  <si>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</si>
  <si>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</si>
  <si>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</si>
  <si>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</si>
  <si>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</si>
  <si>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</si>
  <si>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</si>
  <si>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</si>
  <si>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</si>
  <si>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</si>
  <si>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</si>
  <si>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</si>
  <si>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</si>
  <si>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</si>
  <si>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</si>
  <si>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</si>
  <si>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</si>
  <si>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</si>
  <si>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</si>
  <si>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</si>
  <si>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</si>
  <si>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</si>
  <si>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</si>
  <si>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</si>
  <si>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</si>
  <si>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</si>
  <si>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</si>
  <si>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</si>
  <si>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</si>
  <si>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</si>
  <si>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</si>
  <si>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</si>
  <si>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</si>
  <si>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</si>
  <si>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</si>
  <si>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</si>
  <si>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</si>
  <si>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</si>
  <si>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</si>
  <si>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</si>
  <si>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</si>
  <si>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</si>
  <si>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</si>
  <si>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</si>
  <si>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</si>
  <si>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</si>
  <si>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</si>
  <si>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</si>
  <si>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</si>
  <si>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</si>
  <si>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</si>
  <si>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</si>
  <si>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</si>
  <si>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</si>
  <si>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</si>
  <si>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</si>
  <si>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</si>
  <si>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</si>
  <si>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</si>
  <si>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</si>
  <si>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</si>
  <si>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</si>
  <si>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</si>
  <si>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</si>
  <si>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</si>
  <si>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</si>
  <si>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</si>
  <si>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</si>
  <si>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</si>
  <si>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</si>
  <si>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</si>
  <si>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</si>
  <si>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</si>
  <si>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</si>
  <si>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</si>
  <si>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</si>
  <si>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</si>
  <si>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</si>
  <si>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</si>
  <si>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</si>
  <si>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</si>
  <si>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</si>
  <si>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</si>
  <si>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</si>
  <si>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</si>
  <si>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</si>
  <si>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</si>
  <si>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</si>
  <si>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</si>
  <si>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</si>
  <si>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</si>
  <si>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</si>
  <si>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</si>
  <si>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</si>
  <si>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</si>
  <si>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</si>
  <si>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</si>
  <si>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</si>
  <si>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</si>
  <si>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</si>
  <si>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</si>
  <si>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</si>
  <si>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</si>
  <si>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</si>
  <si>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</si>
  <si>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</si>
  <si>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</si>
  <si>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</si>
  <si>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</si>
  <si>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</si>
  <si>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</si>
  <si>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</si>
  <si>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</si>
  <si>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</si>
  <si>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</si>
  <si>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</si>
  <si>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</si>
  <si>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</si>
  <si>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</si>
  <si>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</si>
  <si>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</si>
  <si>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</si>
  <si>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</si>
  <si>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</si>
  <si>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</si>
  <si>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</si>
  <si>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</si>
  <si>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</si>
  <si>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</si>
  <si>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</si>
  <si>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</si>
  <si>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</si>
  <si>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</si>
  <si>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</si>
  <si>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</si>
  <si>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</si>
  <si>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</si>
  <si>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</si>
  <si>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</si>
  <si>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</si>
  <si>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</si>
  <si>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</si>
  <si>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</si>
  <si>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</si>
  <si>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</si>
  <si>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</si>
  <si>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</si>
  <si>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</si>
  <si>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</si>
  <si>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</si>
  <si>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</si>
  <si>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</si>
  <si>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</si>
  <si>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</si>
  <si>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</si>
  <si>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</si>
  <si>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</si>
  <si>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</si>
  <si>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</si>
  <si>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</si>
  <si>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</si>
  <si>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</si>
  <si>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</si>
  <si>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</si>
  <si>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</si>
  <si>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</si>
  <si>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</si>
  <si>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</si>
  <si>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</si>
  <si>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</si>
  <si>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</si>
  <si>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</si>
  <si>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</si>
  <si>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</si>
  <si>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</si>
  <si>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</si>
  <si>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</si>
  <si>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</si>
  <si>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</si>
  <si>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</si>
  <si>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</si>
  <si>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</si>
  <si>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</si>
  <si>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</si>
  <si>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</si>
  <si>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</si>
  <si>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</si>
  <si>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</si>
  <si>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</si>
  <si>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</si>
  <si>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</si>
  <si>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</si>
  <si>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</si>
  <si>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</si>
  <si>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</si>
  <si>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</si>
  <si>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</si>
  <si>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</si>
  <si>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</si>
  <si>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</si>
  <si>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</si>
  <si>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</si>
  <si>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</si>
  <si>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</si>
  <si>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</si>
  <si>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</si>
  <si>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</si>
  <si>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</si>
  <si>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</si>
  <si>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</si>
  <si>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</si>
  <si>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</si>
  <si>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</si>
  <si>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</si>
  <si>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</si>
  <si>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</si>
  <si>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</si>
  <si>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</si>
  <si>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</si>
  <si>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</si>
  <si>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</si>
  <si>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</si>
  <si>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</si>
  <si>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</si>
  <si>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</si>
  <si>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</si>
  <si>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</si>
  <si>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</si>
  <si>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</si>
  <si>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</si>
  <si>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</si>
  <si>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</si>
  <si>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</si>
  <si>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</si>
  <si>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</si>
  <si>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</si>
  <si>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</si>
  <si>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</si>
  <si>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</si>
  <si>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</si>
  <si>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</si>
  <si>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</si>
  <si>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</si>
  <si>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</si>
  <si>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</si>
  <si>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</si>
  <si>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</si>
  <si>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</si>
  <si>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</si>
  <si>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</si>
  <si>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</si>
  <si>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</si>
  <si>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</si>
  <si>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</si>
  <si>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</si>
  <si>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</si>
  <si>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</si>
  <si>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</si>
  <si>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</si>
  <si>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</si>
  <si>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</si>
  <si>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</si>
  <si>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</si>
  <si>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</si>
  <si>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</si>
  <si>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</si>
  <si>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</si>
  <si>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</si>
  <si>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</si>
  <si>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</si>
  <si>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</si>
  <si>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</si>
  <si>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</si>
  <si>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</si>
  <si>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</si>
  <si>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</si>
  <si>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</si>
  <si>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</si>
  <si>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</si>
  <si>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</si>
  <si>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</si>
  <si>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</si>
  <si>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</si>
  <si>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</si>
  <si>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</si>
  <si>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</si>
  <si>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</si>
  <si>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</si>
  <si>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</si>
  <si>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</si>
  <si>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</si>
  <si>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</si>
  <si>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</si>
  <si>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</si>
  <si>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</si>
  <si>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</si>
  <si>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</si>
  <si>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</si>
  <si>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</si>
  <si>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</si>
  <si>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</si>
  <si>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</si>
  <si>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</si>
  <si>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</si>
  <si>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</si>
  <si>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</si>
  <si>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</si>
  <si>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</si>
  <si>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</si>
  <si>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</si>
  <si>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</si>
  <si>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</si>
  <si>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</si>
  <si>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</si>
  <si>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</si>
  <si>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</si>
  <si>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</si>
  <si>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</si>
  <si>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</si>
  <si>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</si>
  <si>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</si>
  <si>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</si>
  <si>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</si>
  <si>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</si>
  <si>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</si>
  <si>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</si>
  <si>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</si>
  <si>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</si>
  <si>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</si>
  <si>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</si>
  <si>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</si>
  <si>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</si>
  <si>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</si>
  <si>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</si>
  <si>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</si>
  <si>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</si>
  <si>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</si>
  <si>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</si>
  <si>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</si>
  <si>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</si>
  <si>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</si>
  <si>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</si>
  <si>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</si>
  <si>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</si>
  <si>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</si>
  <si>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</si>
  <si>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</si>
  <si>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</si>
  <si>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</si>
  <si>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</si>
  <si>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</si>
  <si>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</si>
  <si>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</si>
  <si>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</si>
  <si>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</si>
  <si>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</si>
  <si>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</si>
  <si>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</si>
  <si>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</si>
  <si>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</si>
  <si>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</si>
  <si>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</si>
  <si>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</si>
  <si>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</si>
  <si>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</si>
  <si>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</si>
  <si>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</si>
  <si>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</si>
  <si>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</si>
  <si>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</si>
  <si>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</si>
  <si>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</si>
  <si>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</si>
  <si>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</si>
  <si>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</si>
  <si>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</si>
  <si>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</si>
  <si>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</si>
  <si>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</si>
  <si>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</si>
  <si>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</si>
  <si>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</si>
  <si>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</si>
  <si>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</si>
  <si>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</si>
  <si>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</si>
  <si>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</si>
  <si>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</si>
  <si>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</si>
  <si>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</si>
  <si>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</si>
  <si>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</si>
  <si>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</si>
  <si>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</si>
  <si>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</si>
  <si>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</si>
  <si>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</si>
  <si>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</si>
  <si>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</si>
  <si>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</si>
  <si>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</si>
  <si>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</si>
  <si>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</si>
  <si>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</si>
  <si>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</si>
  <si>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</si>
  <si>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</si>
  <si>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</si>
  <si>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</si>
  <si>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</si>
  <si>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</si>
  <si>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</si>
  <si>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</si>
  <si>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</si>
  <si>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</si>
  <si>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</si>
  <si>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</si>
  <si>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</si>
  <si>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</si>
  <si>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</si>
  <si>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</si>
  <si>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</si>
  <si>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</si>
  <si>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</si>
  <si>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</si>
  <si>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</si>
  <si>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</si>
  <si>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</si>
  <si>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</si>
  <si>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</si>
  <si>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</si>
  <si>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</si>
  <si>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</si>
  <si>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</si>
  <si>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</si>
  <si>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</si>
  <si>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</si>
  <si>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</si>
  <si>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</si>
  <si>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</si>
  <si>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</si>
  <si>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</si>
  <si>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</si>
  <si>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</si>
  <si>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</si>
  <si>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</si>
  <si>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</si>
  <si>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</si>
  <si>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</si>
  <si>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</si>
  <si>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</si>
  <si>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</si>
  <si>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</si>
  <si>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</si>
  <si>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</si>
  <si>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</si>
  <si>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</si>
  <si>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</si>
  <si>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</si>
  <si>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</si>
  <si>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</si>
  <si>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</si>
  <si>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</si>
  <si>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</si>
  <si>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</si>
  <si>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</si>
  <si>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</si>
  <si>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</si>
  <si>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</si>
  <si>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</si>
  <si>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</si>
  <si>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</si>
  <si>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</si>
  <si>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</si>
  <si>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</si>
  <si>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</si>
  <si>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</si>
  <si>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</si>
  <si>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</si>
  <si>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</si>
  <si>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</si>
  <si>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</si>
  <si>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</si>
  <si>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</si>
  <si>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</si>
  <si>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</si>
  <si>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</si>
  <si>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</si>
  <si>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</si>
  <si>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</si>
  <si>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</si>
  <si>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</si>
  <si>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</si>
  <si>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</si>
  <si>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</si>
  <si>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</si>
  <si>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</si>
  <si>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</si>
  <si>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</si>
  <si>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</si>
  <si>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</si>
  <si>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</si>
  <si>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</si>
  <si>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</si>
  <si>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</si>
  <si>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</si>
  <si>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</si>
  <si>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</si>
  <si>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</si>
  <si>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</si>
  <si>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</si>
  <si>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</si>
  <si>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</si>
  <si>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</si>
  <si>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</si>
  <si>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</si>
  <si>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</si>
  <si>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</si>
  <si>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</si>
  <si>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</si>
  <si>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</si>
  <si>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</si>
  <si>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</si>
  <si>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</si>
  <si>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</si>
  <si>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</si>
  <si>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</si>
  <si>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</si>
  <si>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</si>
  <si>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</si>
  <si>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</si>
  <si>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</si>
  <si>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</si>
  <si>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</si>
  <si>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</si>
  <si>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</si>
  <si>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</si>
  <si>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</si>
  <si>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</si>
  <si>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</si>
  <si>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</si>
  <si>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</si>
  <si>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</si>
  <si>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</si>
  <si>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</si>
  <si>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</si>
  <si>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</si>
  <si>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</si>
  <si>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</si>
  <si>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</si>
  <si>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</si>
  <si>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</si>
  <si>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</si>
  <si>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</si>
  <si>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</si>
  <si>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</si>
  <si>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</si>
  <si>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</si>
  <si>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</si>
  <si>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</si>
  <si>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</si>
  <si>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</si>
  <si>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</si>
  <si>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</si>
  <si>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</si>
  <si>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</si>
  <si>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</si>
  <si>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</si>
  <si>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</si>
  <si>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</si>
  <si>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</si>
  <si>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</si>
  <si>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</si>
  <si>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</si>
  <si>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</si>
  <si>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</si>
  <si>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</si>
  <si>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</si>
  <si>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</si>
  <si>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</si>
  <si>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</si>
  <si>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</si>
  <si>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</si>
  <si>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</si>
  <si>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</si>
  <si>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</si>
  <si>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</si>
  <si>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</si>
  <si>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</si>
  <si>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</si>
  <si>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</si>
  <si>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</si>
  <si>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</si>
  <si>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</si>
  <si>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</si>
  <si>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</si>
  <si>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</si>
  <si>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</si>
  <si>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</si>
  <si>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</si>
  <si>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</si>
  <si>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</si>
  <si>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</si>
  <si>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</si>
  <si>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</si>
  <si>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</si>
  <si>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</si>
  <si>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</si>
  <si>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</si>
  <si>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</si>
  <si>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</si>
  <si>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</si>
  <si>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</si>
  <si>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</si>
  <si>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</si>
  <si>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</si>
  <si>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</si>
  <si>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</si>
  <si>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</si>
  <si>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</si>
  <si>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</si>
  <si>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</si>
  <si>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</si>
  <si>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</si>
  <si>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</si>
  <si>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</si>
  <si>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</si>
  <si>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</si>
  <si>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</si>
  <si>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</si>
  <si>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</si>
  <si>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</si>
  <si>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</si>
  <si>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</si>
  <si>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</si>
  <si>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</si>
  <si>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</si>
  <si>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</si>
  <si>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</si>
  <si>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</si>
  <si>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</si>
  <si>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</si>
  <si>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</si>
  <si>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</si>
  <si>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</si>
  <si>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</si>
  <si>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</si>
  <si>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</si>
  <si>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</si>
  <si>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</si>
  <si>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</si>
  <si>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</si>
  <si>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</si>
  <si>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</si>
  <si>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</si>
  <si>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</si>
  <si>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</si>
  <si>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</si>
  <si>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</si>
  <si>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</si>
  <si>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</si>
  <si>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</si>
  <si>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</si>
  <si>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</si>
  <si>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</si>
  <si>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</si>
  <si>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</si>
  <si>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</si>
  <si>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</si>
  <si>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</si>
  <si>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</si>
  <si>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</si>
  <si>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</si>
  <si>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</si>
  <si>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</si>
  <si>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</si>
  <si>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</si>
  <si>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</si>
  <si>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</si>
  <si>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</si>
  <si>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</si>
  <si>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</si>
  <si>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</si>
  <si>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</si>
  <si>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</si>
  <si>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</si>
  <si>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</si>
  <si>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</si>
  <si>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</si>
  <si>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</si>
  <si>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</si>
  <si>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</si>
  <si>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</si>
  <si>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</si>
  <si>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</si>
  <si>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</si>
  <si>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</si>
  <si>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</si>
  <si>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</si>
  <si>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</si>
  <si>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</si>
  <si>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</si>
  <si>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</si>
  <si>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</si>
  <si>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</si>
  <si>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</si>
  <si>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</si>
  <si>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</si>
  <si>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</si>
  <si>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</si>
  <si>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</si>
  <si>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</si>
  <si>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</si>
  <si>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</si>
  <si>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</si>
  <si>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</si>
  <si>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</si>
  <si>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</si>
  <si>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</si>
  <si>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</si>
  <si>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</si>
  <si>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</si>
  <si>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</si>
  <si>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</si>
  <si>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</si>
  <si>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</si>
  <si>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</si>
  <si>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</si>
  <si>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</si>
  <si>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</si>
  <si>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</si>
  <si>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</si>
  <si>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</si>
  <si>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</si>
  <si>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</si>
  <si>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</si>
  <si>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</si>
  <si>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</si>
  <si>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</si>
  <si>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</si>
  <si>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</si>
  <si>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</si>
  <si>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</si>
  <si>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</si>
  <si>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</si>
  <si>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</si>
  <si>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</si>
  <si>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</si>
  <si>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</si>
  <si>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</si>
  <si>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</si>
  <si>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</si>
  <si>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</si>
  <si>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</si>
  <si>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</si>
  <si>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</si>
  <si>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</si>
  <si>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</si>
  <si>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</si>
  <si>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</si>
  <si>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</si>
  <si>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</si>
  <si>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</si>
  <si>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</si>
  <si>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</si>
  <si>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</si>
  <si>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</si>
  <si>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</si>
  <si>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</si>
  <si>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</si>
  <si>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</si>
  <si>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</si>
  <si>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</si>
  <si>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</si>
  <si>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</si>
  <si>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</si>
  <si>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</si>
  <si>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</si>
  <si>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</si>
  <si>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</si>
  <si>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</si>
  <si>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</si>
  <si>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</si>
  <si>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</si>
  <si>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</si>
  <si>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</si>
  <si>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</si>
  <si>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</si>
  <si>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</si>
  <si>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</si>
  <si>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</si>
  <si>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</si>
  <si>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</si>
  <si>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</si>
  <si>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</si>
  <si>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</si>
  <si>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</si>
  <si>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</si>
  <si>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</si>
  <si>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</si>
  <si>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</si>
  <si>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</si>
  <si>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</si>
  <si>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</si>
  <si>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</si>
  <si>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</si>
  <si>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</si>
  <si>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</si>
  <si>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</si>
  <si>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</si>
  <si>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</si>
  <si>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</si>
  <si>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</si>
  <si>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</si>
  <si>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</si>
  <si>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</si>
  <si>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</si>
  <si>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</si>
  <si>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</si>
  <si>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</si>
  <si>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</si>
  <si>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</si>
  <si>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</si>
  <si>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</si>
  <si>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</si>
  <si>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</si>
  <si>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</si>
  <si>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</si>
  <si>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</si>
  <si>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</si>
  <si>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</si>
  <si>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</si>
  <si>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</si>
  <si>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</si>
  <si>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</si>
  <si>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</si>
  <si>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</si>
  <si>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</si>
  <si>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</si>
  <si>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</si>
  <si>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</si>
  <si>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</si>
  <si>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</si>
  <si>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</si>
  <si>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</si>
  <si>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</si>
  <si>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</si>
  <si>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</si>
  <si>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</si>
  <si>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</si>
  <si>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</si>
  <si>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</si>
  <si>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</si>
  <si>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</si>
  <si>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</si>
  <si>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</si>
  <si>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</si>
  <si>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</si>
  <si>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</si>
  <si>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</si>
  <si>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</si>
  <si>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</si>
  <si>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</si>
  <si>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</si>
  <si>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</si>
  <si>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</si>
  <si>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</si>
  <si>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</si>
  <si>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</si>
  <si>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</si>
  <si>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</si>
  <si>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</si>
  <si>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</si>
  <si>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</si>
  <si>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</si>
  <si>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</si>
  <si>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</si>
  <si>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</si>
  <si>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</si>
  <si>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</si>
  <si>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</si>
  <si>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</si>
  <si>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</si>
  <si>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</si>
  <si>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</si>
  <si>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</si>
  <si>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</si>
  <si>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</si>
  <si>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</si>
  <si>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</si>
  <si>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</si>
  <si>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</si>
  <si>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</si>
  <si>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</si>
  <si>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</si>
  <si>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</si>
  <si>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</si>
  <si>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</si>
  <si>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</si>
  <si>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</si>
  <si>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</si>
  <si>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</si>
  <si>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</si>
  <si>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</si>
  <si>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</si>
  <si>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</si>
  <si>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</si>
  <si>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</si>
  <si>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</si>
  <si>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</si>
  <si>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</si>
  <si>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</si>
  <si>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</si>
  <si>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</si>
  <si>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</si>
  <si>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</si>
  <si>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</si>
  <si>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</si>
  <si>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</si>
  <si>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</si>
  <si>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</si>
  <si>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</si>
  <si>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</si>
  <si>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</si>
  <si>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</si>
  <si>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</si>
  <si>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</si>
  <si>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</si>
  <si>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</si>
  <si>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</si>
  <si>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</si>
  <si>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</si>
  <si>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</si>
  <si>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</si>
  <si>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</si>
  <si>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</si>
  <si>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</si>
  <si>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</si>
  <si>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</si>
  <si>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</si>
  <si>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</si>
  <si>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</si>
  <si>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</si>
  <si>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</si>
  <si>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</si>
  <si>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</si>
  <si>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</si>
  <si>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</si>
  <si>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</si>
  <si>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</si>
  <si>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</si>
  <si>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</si>
  <si>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</si>
  <si>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</si>
  <si>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</si>
  <si>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</si>
  <si>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</si>
  <si>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</si>
  <si>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</si>
  <si>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</si>
  <si>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</si>
  <si>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</si>
  <si>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</si>
  <si>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</si>
  <si>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</si>
  <si>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</si>
  <si>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</si>
  <si>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</si>
  <si>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</si>
  <si>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</si>
  <si>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</si>
  <si>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</si>
  <si>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</si>
  <si>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</si>
  <si>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</si>
  <si>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</si>
  <si>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</si>
  <si>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</si>
  <si>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</si>
  <si>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</si>
  <si>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</si>
  <si>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</si>
  <si>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</si>
  <si>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</si>
  <si>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</si>
  <si>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</si>
  <si>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</si>
  <si>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</si>
  <si>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</si>
  <si>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</si>
  <si>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</si>
  <si>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</si>
  <si>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</si>
  <si>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</si>
  <si>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</si>
  <si>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</si>
  <si>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</si>
  <si>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</si>
  <si>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</si>
  <si>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</si>
  <si>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</si>
  <si>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</si>
  <si>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</si>
  <si>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</si>
  <si>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</si>
  <si>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</si>
  <si>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</si>
  <si>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</si>
  <si>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</si>
  <si>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</si>
  <si>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</si>
  <si>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</si>
  <si>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</si>
  <si>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</si>
  <si>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</si>
  <si>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</si>
  <si>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</si>
  <si>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</si>
  <si>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</si>
  <si>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</si>
  <si>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</si>
  <si>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</si>
  <si>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</si>
  <si>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</si>
  <si>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</si>
  <si>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</si>
  <si>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</si>
  <si>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</si>
  <si>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</si>
  <si>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</si>
  <si>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</si>
  <si>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</si>
  <si>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</si>
  <si>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</si>
  <si>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</si>
  <si>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</si>
  <si>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</si>
  <si>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</si>
  <si>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</si>
  <si>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</si>
  <si>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</si>
  <si>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</si>
  <si>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</si>
  <si>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</si>
  <si>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</si>
  <si>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</si>
  <si>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</si>
  <si>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</si>
  <si>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</si>
  <si>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</si>
  <si>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</si>
  <si>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</si>
  <si>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</si>
  <si>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</si>
  <si>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</si>
  <si>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</si>
  <si>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</si>
  <si>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</si>
  <si>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</si>
  <si>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</si>
  <si>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</si>
  <si>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</si>
  <si>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</si>
  <si>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</si>
  <si>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</si>
  <si>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</si>
  <si>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</si>
  <si>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</si>
  <si>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</si>
  <si>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</si>
  <si>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</si>
  <si>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</si>
  <si>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</si>
  <si>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</si>
  <si>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</si>
  <si>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</si>
  <si>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</si>
  <si>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</si>
  <si>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</si>
  <si>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</si>
  <si>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</si>
  <si>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</si>
  <si>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</si>
  <si>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</si>
  <si>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</si>
  <si>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</si>
  <si>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</si>
  <si>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</si>
  <si>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</si>
  <si>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</si>
  <si>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</si>
  <si>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</si>
  <si>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</si>
  <si>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</si>
  <si>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</si>
  <si>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</si>
  <si>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</si>
  <si>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</si>
  <si>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</si>
  <si>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</si>
  <si>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</si>
  <si>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</si>
  <si>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</si>
  <si>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</si>
  <si>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</si>
  <si>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</si>
  <si>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</si>
  <si>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</si>
  <si>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</si>
  <si>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</si>
  <si>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</si>
  <si>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</si>
  <si>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</si>
  <si>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</si>
  <si>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</si>
  <si>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</si>
  <si>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</si>
  <si>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</si>
  <si>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</si>
  <si>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</si>
  <si>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</si>
  <si>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</si>
  <si>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</si>
  <si>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</si>
  <si>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</si>
  <si>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</si>
  <si>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</si>
  <si>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</si>
  <si>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</si>
  <si>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</si>
  <si>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</si>
  <si>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</si>
  <si>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</si>
  <si>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</si>
  <si>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</si>
  <si>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</si>
  <si>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</si>
  <si>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</si>
  <si>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</si>
  <si>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</si>
  <si>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</si>
  <si>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</si>
  <si>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</si>
  <si>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</si>
  <si>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</si>
  <si>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</si>
  <si>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</si>
  <si>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</si>
  <si>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</si>
  <si>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</si>
  <si>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</si>
  <si>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</si>
  <si>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</si>
  <si>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</si>
  <si>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</si>
  <si>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</si>
  <si>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</si>
  <si>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</si>
  <si>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</si>
  <si>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</si>
  <si>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</si>
  <si>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</si>
  <si>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</si>
  <si>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</si>
  <si>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</si>
  <si>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</si>
  <si>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</si>
  <si>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</si>
  <si>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</si>
  <si>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</si>
  <si>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</si>
  <si>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</si>
  <si>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</si>
  <si>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</si>
  <si>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</si>
  <si>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</si>
  <si>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</si>
  <si>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</si>
  <si>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</si>
  <si>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</si>
  <si>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</si>
  <si>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</si>
  <si>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</si>
  <si>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</si>
  <si>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</si>
  <si>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</si>
  <si>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</si>
  <si>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</si>
  <si>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</si>
  <si>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</si>
  <si>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</si>
  <si>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</si>
  <si>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</si>
  <si>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</si>
  <si>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</si>
  <si>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</si>
  <si>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</si>
  <si>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</si>
  <si>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</si>
  <si>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</si>
  <si>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</si>
  <si>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</si>
  <si>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</si>
  <si>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</si>
  <si>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</si>
  <si>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</si>
  <si>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</si>
  <si>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</si>
  <si>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</si>
  <si>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</si>
  <si>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</si>
  <si>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</si>
  <si>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</si>
  <si>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</si>
  <si>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</si>
  <si>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</si>
  <si>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</si>
  <si>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</si>
  <si>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</si>
  <si>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</si>
  <si>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</si>
  <si>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</si>
  <si>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</si>
  <si>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</si>
  <si>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</si>
  <si>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</si>
  <si>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</si>
  <si>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</si>
  <si>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</si>
  <si>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</si>
  <si>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</si>
  <si>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</si>
  <si>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</si>
  <si>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</si>
  <si>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</si>
  <si>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</si>
  <si>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</si>
  <si>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</si>
  <si>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</si>
  <si>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</si>
  <si>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</si>
  <si>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</si>
  <si>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</si>
  <si>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</si>
  <si>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</si>
  <si>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</si>
  <si>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</si>
  <si>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</si>
  <si>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</si>
  <si>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</si>
  <si>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</si>
  <si>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</si>
  <si>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</si>
  <si>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</si>
  <si>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</si>
  <si>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</si>
  <si>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</si>
  <si>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</si>
  <si>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</si>
  <si>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</si>
  <si>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</si>
  <si>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</si>
  <si>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</si>
  <si>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</si>
  <si>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</si>
  <si>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</si>
  <si>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</si>
  <si>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</si>
  <si>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</si>
  <si>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</si>
  <si>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</si>
  <si>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</si>
  <si>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</si>
  <si>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</si>
  <si>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</si>
  <si>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</si>
  <si>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</si>
  <si>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</si>
  <si>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</si>
  <si>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</si>
  <si>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</si>
  <si>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</si>
  <si>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</si>
  <si>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</si>
  <si>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</si>
  <si>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</si>
  <si>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</si>
  <si>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</si>
  <si>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</si>
  <si>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</si>
  <si>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</si>
  <si>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</si>
  <si>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</si>
  <si>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</si>
  <si>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</si>
  <si>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</si>
  <si>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</si>
  <si>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</si>
  <si>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</si>
  <si>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</si>
  <si>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</si>
  <si>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</si>
  <si>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</si>
  <si>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</si>
  <si>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</si>
  <si>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</si>
  <si>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</si>
  <si>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</si>
  <si>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</si>
  <si>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</si>
  <si>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</si>
  <si>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</si>
  <si>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</si>
  <si>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</si>
  <si>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</si>
  <si>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</si>
  <si>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</si>
  <si>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</si>
  <si>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</si>
  <si>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</si>
  <si>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</si>
  <si>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</si>
  <si>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</si>
  <si>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</si>
  <si>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</si>
  <si>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</si>
  <si>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</si>
  <si>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</si>
  <si>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</si>
  <si>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</si>
  <si>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</si>
  <si>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</si>
  <si>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</si>
  <si>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</si>
  <si>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</si>
  <si>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</si>
  <si>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</si>
  <si>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</si>
  <si>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</si>
  <si>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</si>
  <si>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</si>
  <si>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</si>
  <si>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</si>
  <si>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</si>
  <si>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</si>
  <si>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</si>
  <si>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</si>
  <si>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</si>
  <si>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</si>
  <si>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</si>
  <si>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</si>
  <si>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</si>
  <si>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</si>
  <si>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</si>
  <si>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</si>
  <si>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</si>
  <si>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</si>
  <si>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</si>
  <si>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</si>
  <si>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</si>
  <si>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</si>
  <si>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</si>
  <si>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</si>
  <si>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</si>
  <si>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</si>
  <si>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</si>
  <si>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</si>
  <si>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</si>
  <si>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</si>
  <si>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</si>
  <si>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</si>
  <si>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</si>
  <si>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</si>
  <si>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</si>
  <si>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</si>
  <si>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</si>
  <si>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</si>
  <si>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</si>
  <si>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</si>
  <si>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</si>
  <si>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</si>
  <si>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</si>
  <si>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</si>
  <si>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</si>
  <si>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</si>
  <si>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</si>
  <si>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</si>
  <si>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</si>
  <si>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</si>
  <si>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</si>
  <si>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</si>
  <si>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</si>
  <si>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</si>
  <si>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</si>
  <si>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</si>
  <si>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</si>
  <si>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</si>
  <si>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</si>
  <si>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</si>
  <si>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</si>
  <si>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</si>
  <si>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</si>
  <si>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</si>
  <si>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</si>
  <si>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</si>
  <si>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</si>
  <si>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</si>
  <si>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</si>
  <si>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</si>
  <si>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</si>
  <si>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</si>
  <si>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</si>
  <si>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</si>
  <si>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</si>
  <si>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</si>
  <si>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</si>
  <si>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</si>
  <si>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</si>
  <si>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</si>
  <si>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</si>
  <si>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</si>
  <si>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</si>
  <si>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</si>
  <si>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</si>
  <si>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</si>
  <si>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</si>
  <si>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</si>
  <si>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</si>
  <si>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</si>
  <si>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</si>
  <si>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</si>
  <si>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</si>
  <si>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</si>
  <si>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</si>
  <si>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</si>
  <si>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</si>
  <si>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</si>
  <si>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</si>
  <si>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</si>
  <si>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</si>
  <si>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</si>
  <si>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</si>
  <si>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</si>
  <si>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</si>
  <si>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</si>
  <si>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</si>
  <si>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</si>
  <si>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</si>
  <si>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</si>
  <si>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</si>
  <si>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</si>
  <si>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</si>
  <si>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</si>
  <si>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</si>
  <si>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</si>
  <si>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</si>
  <si>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</si>
  <si>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</si>
  <si>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</si>
  <si>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</si>
  <si>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</si>
  <si>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</si>
  <si>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</si>
  <si>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</si>
  <si>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</si>
  <si>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</si>
  <si>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</si>
  <si>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</si>
  <si>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</si>
  <si>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</si>
  <si>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</si>
  <si>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</si>
  <si>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</si>
  <si>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</si>
  <si>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</si>
  <si>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</si>
  <si>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</si>
  <si>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</si>
  <si>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</si>
  <si>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</si>
  <si>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</si>
  <si>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</si>
  <si>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</si>
  <si>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</si>
  <si>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</si>
  <si>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</si>
  <si>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</si>
  <si>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</si>
  <si>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</si>
  <si>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</si>
  <si>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</si>
  <si>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</si>
  <si>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</si>
  <si>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</si>
  <si>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</si>
  <si>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</si>
  <si>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</si>
  <si>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</si>
  <si>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</si>
  <si>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</si>
  <si>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</si>
  <si>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</si>
  <si>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</si>
  <si>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</si>
  <si>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</si>
  <si>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</si>
  <si>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</si>
  <si>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</si>
  <si>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</si>
  <si>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</si>
  <si>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</si>
  <si>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</si>
  <si>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</si>
  <si>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</si>
  <si>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</si>
  <si>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</si>
  <si>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</si>
  <si>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</si>
  <si>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</si>
  <si>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</si>
  <si>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</si>
  <si>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</si>
  <si>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</si>
  <si>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</si>
  <si>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</si>
  <si>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</si>
  <si>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</si>
  <si>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</si>
  <si>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</si>
  <si>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</si>
  <si>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</si>
  <si>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</si>
  <si>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</si>
  <si>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</si>
  <si>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</si>
  <si>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</si>
  <si>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</si>
  <si>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</si>
  <si>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</si>
  <si>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</si>
  <si>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</si>
  <si>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</si>
  <si>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</si>
  <si>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</si>
  <si>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</si>
  <si>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</si>
  <si>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</si>
  <si>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</si>
  <si>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</si>
  <si>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</si>
  <si>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</si>
  <si>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</si>
  <si>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</si>
  <si>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</si>
  <si>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</si>
  <si>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</si>
  <si>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</si>
  <si>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</si>
  <si>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</si>
  <si>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</si>
  <si>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</si>
  <si>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</si>
  <si>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</si>
  <si>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</si>
  <si>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</si>
  <si>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</si>
  <si>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</si>
  <si>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</si>
  <si>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</si>
  <si>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</si>
  <si>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</si>
  <si>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</si>
  <si>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</si>
  <si>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</si>
  <si>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</si>
  <si>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</si>
  <si>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</si>
  <si>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</si>
  <si>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</si>
  <si>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</si>
  <si>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</si>
  <si>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</si>
  <si>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</si>
  <si>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</si>
  <si>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</si>
  <si>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</si>
  <si>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</si>
  <si>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</si>
  <si>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</si>
  <si>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</si>
  <si>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</si>
  <si>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</si>
  <si>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</si>
  <si>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</si>
  <si>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</si>
  <si>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</si>
  <si>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</si>
  <si>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</si>
  <si>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</si>
  <si>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</si>
  <si>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</si>
  <si>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</si>
  <si>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</si>
  <si>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</si>
  <si>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</si>
  <si>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</si>
  <si>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</si>
  <si>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</si>
  <si>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</si>
  <si>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</si>
  <si>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</si>
  <si>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</si>
  <si>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</si>
  <si>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</si>
  <si>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</si>
  <si>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</si>
  <si>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</si>
  <si>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</si>
  <si>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</si>
  <si>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</si>
  <si>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</si>
  <si>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</si>
  <si>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</si>
  <si>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</si>
  <si>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</si>
  <si>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</si>
  <si>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</si>
  <si>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</si>
  <si>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</si>
  <si>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</si>
  <si>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</si>
  <si>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</si>
  <si>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</si>
  <si>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</si>
  <si>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</si>
  <si>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</si>
  <si>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</si>
  <si>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</si>
  <si>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</si>
  <si>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</si>
  <si>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</si>
  <si>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</si>
  <si>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</si>
  <si>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</si>
  <si>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</si>
  <si>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</si>
  <si>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</si>
  <si>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</si>
  <si>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</si>
  <si>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</si>
  <si>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</si>
  <si>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</si>
  <si>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</si>
  <si>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</si>
  <si>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</si>
  <si>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</si>
  <si>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</si>
  <si>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</si>
  <si>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</si>
  <si>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</si>
  <si>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</si>
  <si>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</si>
  <si>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</si>
  <si>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</si>
  <si>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</si>
  <si>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</si>
  <si>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</si>
  <si>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</si>
  <si>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</si>
  <si>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</si>
  <si>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</si>
  <si>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</si>
  <si>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</si>
  <si>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</si>
  <si>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</si>
  <si>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</si>
  <si>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</si>
  <si>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</si>
  <si>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</si>
  <si>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</si>
  <si>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</si>
  <si>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</si>
  <si>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</si>
  <si>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</si>
  <si>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</si>
  <si>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</si>
  <si>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</si>
  <si>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</si>
  <si>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</si>
  <si>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</si>
  <si>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</si>
  <si>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</si>
  <si>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</si>
  <si>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</si>
  <si>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</si>
  <si>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</si>
  <si>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</si>
  <si>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</si>
  <si>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</si>
  <si>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</si>
  <si>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</si>
  <si>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</si>
  <si>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</si>
  <si>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</si>
  <si>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</si>
  <si>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</si>
  <si>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</si>
  <si>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</si>
  <si>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</si>
  <si>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</si>
  <si>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</si>
  <si>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</si>
  <si>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</si>
  <si>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</si>
  <si>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</si>
  <si>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</si>
  <si>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</si>
  <si>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</si>
  <si>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</si>
  <si>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</si>
  <si>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</si>
  <si>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</si>
  <si>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</si>
  <si>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</si>
  <si>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</si>
  <si>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</si>
  <si>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</si>
  <si>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</si>
  <si>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</si>
  <si>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</si>
  <si>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</si>
  <si>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</si>
  <si>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</si>
  <si>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</si>
  <si>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</si>
  <si>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</si>
  <si>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</si>
  <si>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</si>
  <si>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</si>
  <si>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</si>
  <si>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</si>
  <si>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</si>
  <si>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</si>
  <si>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</si>
  <si>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</si>
  <si>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</si>
  <si>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</si>
  <si>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</si>
  <si>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</si>
  <si>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</si>
  <si>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</si>
  <si>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</si>
  <si>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</si>
  <si>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</si>
  <si>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</si>
  <si>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</si>
  <si>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</si>
  <si>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</si>
  <si>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</si>
  <si>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</si>
  <si>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</si>
  <si>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</si>
  <si>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</si>
  <si>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</si>
  <si>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</si>
  <si>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</si>
  <si>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</si>
  <si>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</si>
  <si>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</si>
  <si>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</si>
  <si>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</si>
  <si>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</si>
  <si>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</si>
  <si>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</si>
  <si>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</si>
  <si>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</si>
  <si>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</si>
  <si>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</si>
  <si>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</si>
  <si>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</si>
  <si>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</si>
  <si>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</si>
  <si>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</si>
  <si>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</si>
  <si>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</si>
  <si>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</si>
  <si>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</si>
  <si>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</si>
  <si>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</si>
  <si>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</si>
  <si>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</si>
  <si>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</si>
  <si>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</si>
  <si>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</si>
  <si>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</si>
  <si>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</si>
  <si>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</si>
  <si>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</si>
  <si>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</si>
  <si>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</si>
  <si>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</si>
  <si>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</si>
  <si>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</si>
  <si>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</si>
  <si>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</si>
  <si>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</si>
  <si>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</si>
  <si>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</si>
  <si>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</si>
  <si>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</si>
  <si>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</si>
  <si>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</si>
  <si>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</si>
  <si>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</si>
  <si>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</si>
  <si>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</si>
  <si>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</si>
  <si>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</si>
  <si>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</si>
  <si>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</si>
  <si>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</si>
  <si>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</si>
  <si>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</si>
  <si>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</si>
  <si>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</si>
  <si>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</si>
  <si>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</si>
  <si>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</si>
  <si>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</si>
  <si>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</si>
  <si>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</si>
  <si>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</si>
  <si>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</si>
  <si>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</si>
  <si>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</si>
  <si>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</si>
  <si>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</si>
  <si>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</si>
  <si>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</si>
  <si>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</si>
  <si>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</si>
  <si>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</si>
  <si>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</si>
  <si>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</si>
  <si>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</si>
  <si>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</si>
  <si>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</si>
  <si>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</si>
  <si>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</si>
  <si>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</si>
  <si>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</si>
  <si>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</si>
  <si>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</si>
  <si>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</si>
  <si>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</si>
  <si>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</si>
  <si>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</si>
  <si>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</si>
  <si>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</si>
  <si>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</si>
  <si>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</si>
  <si>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</si>
  <si>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</si>
  <si>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</si>
  <si>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</si>
  <si>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</si>
  <si>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</si>
  <si>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</si>
  <si>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</si>
  <si>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</si>
  <si>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</si>
  <si>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</si>
  <si>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</si>
  <si>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</si>
  <si>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</si>
  <si>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</si>
  <si>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</si>
  <si>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</si>
  <si>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</si>
  <si>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</si>
  <si>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</si>
  <si>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</si>
  <si>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</si>
  <si>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</si>
  <si>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</si>
  <si>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</si>
  <si>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</si>
  <si>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</si>
  <si>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</si>
  <si>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</si>
  <si>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</si>
  <si>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</si>
  <si>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</si>
  <si>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</si>
  <si>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</si>
  <si>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</si>
  <si>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</si>
  <si>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</si>
  <si>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</si>
  <si>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</si>
  <si>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</si>
  <si>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</si>
  <si>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</si>
  <si>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</si>
  <si>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</si>
  <si>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</si>
  <si>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</si>
  <si>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</si>
  <si>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</si>
  <si>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</si>
  <si>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</si>
  <si>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</si>
  <si>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</si>
  <si>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</si>
  <si>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</si>
  <si>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</si>
  <si>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</si>
  <si>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</si>
  <si>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</si>
  <si>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</si>
  <si>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</si>
  <si>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</si>
  <si>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</si>
  <si>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</si>
  <si>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</si>
  <si>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</si>
  <si>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</si>
  <si>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</si>
  <si>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</si>
  <si>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</si>
  <si>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</si>
  <si>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</si>
  <si>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</si>
  <si>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</si>
  <si>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</si>
  <si>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</si>
  <si>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</si>
  <si>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</si>
  <si>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</si>
  <si>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</si>
  <si>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</si>
  <si>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</si>
  <si>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</si>
  <si>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</si>
  <si>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</si>
  <si>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</si>
  <si>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</si>
  <si>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</si>
  <si>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</si>
  <si>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</si>
  <si>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</si>
  <si>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</si>
  <si>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</si>
  <si>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</si>
  <si>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</si>
  <si>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</si>
  <si>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</si>
  <si>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</si>
  <si>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</si>
  <si>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</si>
  <si>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</si>
  <si>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</si>
  <si>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</si>
  <si>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</si>
  <si>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</si>
  <si>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</si>
  <si>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</si>
  <si>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</si>
  <si>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</si>
  <si>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</si>
  <si>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</si>
  <si>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</si>
  <si>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</si>
  <si>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</si>
  <si>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</si>
  <si>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</si>
  <si>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</si>
  <si>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</si>
  <si>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</si>
  <si>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</si>
  <si>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</si>
  <si>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</si>
  <si>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</si>
  <si>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</si>
  <si>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</si>
  <si>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</si>
  <si>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</si>
  <si>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</si>
  <si>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</si>
  <si>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</si>
  <si>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</si>
  <si>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</si>
  <si>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</si>
  <si>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</si>
  <si>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</si>
  <si>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</si>
  <si>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</si>
  <si>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</si>
  <si>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</si>
  <si>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</si>
  <si>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</si>
  <si>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</si>
  <si>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</si>
  <si>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</si>
  <si>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</si>
  <si>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</si>
  <si>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</si>
  <si>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</si>
  <si>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</si>
  <si>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</si>
  <si>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</si>
  <si>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</si>
  <si>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</si>
  <si>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</si>
  <si>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</si>
  <si>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</si>
  <si>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</si>
  <si>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</si>
  <si>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</si>
  <si>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</si>
  <si>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</si>
  <si>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</si>
  <si>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</si>
  <si>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</si>
  <si>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</si>
  <si>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</si>
  <si>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</si>
  <si>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</si>
  <si>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</si>
  <si>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</si>
  <si>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</si>
  <si>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</si>
  <si>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</si>
  <si>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</si>
  <si>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</si>
  <si>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</si>
  <si>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</si>
  <si>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</si>
  <si>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</si>
  <si>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</si>
  <si>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</si>
  <si>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</si>
  <si>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</si>
  <si>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</si>
  <si>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</si>
  <si>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</si>
  <si>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</si>
  <si>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</si>
  <si>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</si>
  <si>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</si>
  <si>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</si>
  <si>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</si>
  <si>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</si>
  <si>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</si>
  <si>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</si>
  <si>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</si>
  <si>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</si>
  <si>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</si>
  <si>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</si>
  <si>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</si>
  <si>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</si>
  <si>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</si>
  <si>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</si>
  <si>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</si>
  <si>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</si>
  <si>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</si>
  <si>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</si>
  <si>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</si>
  <si>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</si>
  <si>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</si>
  <si>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</si>
  <si>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</si>
  <si>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</si>
  <si>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</si>
  <si>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</si>
  <si>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</si>
  <si>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</si>
  <si>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</si>
  <si>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</si>
  <si>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</si>
  <si>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</si>
  <si>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</si>
  <si>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</si>
  <si>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</si>
  <si>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</si>
  <si>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</si>
  <si>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</si>
  <si>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</si>
  <si>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</si>
  <si>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</si>
  <si>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</si>
  <si>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</si>
  <si>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</si>
  <si>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</si>
  <si>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</si>
  <si>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</si>
  <si>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</si>
  <si>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</si>
  <si>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</si>
  <si>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</si>
  <si>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</si>
  <si>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</si>
  <si>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</si>
  <si>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</si>
  <si>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</si>
  <si>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</si>
  <si>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</si>
  <si>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</si>
  <si>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</si>
  <si>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</si>
  <si>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</si>
  <si>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</si>
  <si>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</si>
  <si>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</si>
  <si>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</si>
  <si>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</si>
  <si>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</si>
  <si>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</si>
  <si>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</si>
  <si>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</si>
  <si>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</si>
  <si>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</si>
  <si>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</si>
  <si>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</si>
  <si>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</si>
  <si>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</si>
  <si>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</si>
  <si>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</si>
  <si>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</si>
  <si>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</si>
  <si>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</si>
  <si>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</si>
  <si>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</si>
  <si>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</si>
  <si>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</si>
  <si>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</si>
  <si>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</si>
  <si>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</si>
  <si>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</si>
  <si>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</si>
  <si>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</si>
  <si>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</si>
  <si>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</si>
  <si>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</si>
  <si>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</si>
  <si>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</si>
  <si>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</si>
  <si>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</si>
  <si>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</si>
  <si>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</si>
  <si>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</si>
  <si>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</si>
  <si>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</si>
  <si>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</si>
  <si>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</si>
  <si>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</si>
  <si>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</si>
  <si>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</si>
  <si>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</si>
  <si>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</si>
  <si>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</si>
  <si>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</si>
  <si>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</si>
  <si>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</si>
  <si>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</si>
  <si>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</si>
  <si>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</si>
  <si>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</si>
  <si>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</si>
  <si>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</si>
  <si>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</si>
  <si>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</si>
  <si>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</si>
  <si>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</si>
  <si>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</si>
  <si>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</si>
  <si>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</si>
  <si>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</si>
  <si>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</si>
  <si>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</si>
  <si>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</si>
  <si>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</si>
  <si>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</si>
  <si>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</si>
  <si>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</si>
  <si>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</si>
  <si>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</si>
  <si>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</si>
  <si>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</si>
  <si>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</si>
  <si>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</si>
  <si>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</si>
  <si>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</si>
  <si>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</si>
  <si>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</si>
  <si>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</si>
  <si>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</si>
  <si>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</si>
  <si>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</si>
  <si>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</si>
  <si>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</si>
  <si>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</si>
  <si>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</si>
  <si>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</si>
  <si>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</si>
  <si>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</si>
  <si>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</si>
  <si>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</si>
  <si>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</si>
  <si>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</si>
  <si>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</si>
  <si>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</si>
  <si>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</si>
  <si>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</si>
  <si>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</si>
  <si>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</si>
  <si>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</si>
  <si>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</si>
  <si>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</si>
  <si>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</si>
  <si>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</si>
  <si>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</si>
  <si>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</si>
  <si>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</si>
  <si>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</si>
  <si>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</si>
  <si>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</si>
  <si>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</si>
  <si>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</si>
  <si>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</si>
  <si>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</si>
  <si>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</si>
  <si>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</si>
  <si>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</si>
  <si>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</si>
  <si>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</si>
  <si>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</si>
  <si>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</si>
  <si>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</si>
  <si>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</si>
  <si>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</si>
  <si>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</si>
  <si>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</si>
  <si>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</si>
  <si>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</si>
  <si>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</si>
  <si>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</si>
  <si>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</si>
  <si>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</si>
  <si>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</si>
  <si>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</si>
  <si>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</si>
  <si>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</si>
  <si>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</si>
  <si>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</si>
  <si>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</si>
  <si>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</si>
  <si>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</si>
  <si>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</si>
  <si>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</si>
  <si>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</si>
  <si>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</si>
  <si>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</si>
  <si>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</si>
  <si>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</si>
  <si>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</si>
  <si>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</si>
  <si>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</si>
  <si>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</si>
  <si>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</si>
  <si>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</si>
  <si>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</si>
  <si>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</si>
  <si>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</si>
  <si>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</si>
  <si>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</si>
  <si>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</si>
  <si>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</si>
  <si>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</si>
  <si>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</si>
  <si>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</si>
  <si>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</si>
  <si>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</si>
  <si>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</si>
  <si>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</si>
  <si>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</si>
  <si>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</si>
  <si>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</si>
  <si>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</si>
  <si>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</si>
  <si>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</si>
  <si>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</si>
  <si>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</si>
  <si>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</si>
  <si>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</si>
  <si>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</si>
  <si>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</si>
  <si>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</si>
  <si>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</si>
  <si>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</si>
  <si>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</si>
  <si>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</si>
  <si>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</si>
  <si>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</si>
  <si>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</si>
  <si>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</si>
  <si>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</si>
  <si>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</si>
  <si>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</si>
  <si>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</si>
  <si>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</si>
  <si>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</si>
  <si>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</si>
  <si>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</si>
  <si>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</si>
  <si>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</si>
  <si>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</si>
  <si>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</si>
  <si>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</si>
  <si>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</si>
  <si>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</si>
  <si>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</si>
  <si>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</si>
  <si>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</si>
  <si>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</si>
  <si>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</si>
  <si>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</si>
  <si>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</si>
  <si>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</si>
  <si>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</si>
  <si>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</si>
  <si>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</si>
  <si>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</si>
  <si>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</si>
  <si>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</si>
  <si>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</si>
  <si>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</si>
  <si>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</si>
  <si>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</si>
  <si>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</si>
  <si>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</si>
  <si>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</si>
  <si>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</si>
  <si>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</si>
  <si>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</si>
  <si>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</si>
  <si>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</si>
  <si>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</si>
  <si>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</si>
  <si>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</si>
  <si>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</si>
  <si>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</si>
  <si>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</si>
  <si>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</si>
  <si>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</si>
  <si>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</si>
  <si>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</si>
  <si>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</si>
  <si>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</si>
  <si>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</si>
  <si>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</si>
  <si>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</si>
  <si>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</si>
  <si>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</si>
  <si>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</si>
  <si>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</si>
  <si>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</si>
  <si>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</si>
  <si>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</si>
  <si>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</si>
  <si>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</si>
  <si>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</si>
  <si>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</si>
  <si>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</si>
  <si>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</si>
  <si>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</si>
  <si>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</si>
  <si>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</si>
  <si>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</si>
  <si>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</si>
  <si>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</si>
  <si>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</si>
  <si>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</si>
  <si>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</si>
  <si>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</si>
  <si>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</si>
  <si>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</si>
  <si>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</si>
  <si>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</si>
  <si>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</si>
  <si>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</si>
  <si>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</si>
  <si>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</si>
  <si>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</si>
  <si>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</si>
  <si>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</si>
  <si>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</si>
  <si>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</si>
  <si>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</si>
  <si>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</si>
  <si>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</si>
  <si>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</si>
  <si>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</si>
  <si>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</si>
  <si>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</si>
  <si>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</si>
  <si>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</si>
  <si>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</si>
  <si>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</si>
  <si>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</si>
  <si>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</si>
  <si>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</si>
  <si>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</si>
  <si>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</si>
  <si>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</si>
  <si>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</si>
  <si>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</si>
  <si>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</si>
  <si>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</si>
  <si>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</si>
  <si>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</si>
  <si>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</si>
  <si>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</si>
  <si>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</si>
  <si>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</si>
  <si>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</si>
  <si>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</si>
  <si>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</si>
  <si>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</si>
  <si>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</si>
  <si>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</si>
  <si>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</si>
  <si>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</si>
  <si>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</si>
  <si>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</si>
  <si>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</si>
  <si>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</si>
  <si>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</si>
  <si>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</si>
  <si>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</si>
  <si>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</si>
  <si>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</si>
  <si>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</si>
  <si>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</si>
  <si>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</si>
  <si>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</si>
  <si>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</si>
  <si>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</si>
  <si>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</si>
  <si>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</si>
  <si>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</si>
  <si>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</si>
  <si>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</si>
  <si>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</si>
  <si>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</si>
  <si>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</si>
  <si>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</si>
  <si>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</si>
  <si>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</si>
  <si>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</si>
  <si>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</si>
  <si>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</si>
  <si>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</si>
  <si>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</si>
  <si>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</si>
  <si>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</si>
  <si>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</si>
  <si>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</si>
  <si>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</si>
  <si>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</si>
  <si>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</si>
  <si>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</si>
  <si>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</si>
  <si>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</si>
  <si>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</si>
  <si>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</si>
  <si>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</si>
  <si>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</si>
  <si>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</si>
  <si>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</si>
  <si>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</si>
  <si>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</si>
  <si>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</si>
  <si>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</si>
  <si>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</si>
  <si>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</si>
  <si>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</si>
  <si>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</si>
  <si>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</si>
  <si>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</si>
  <si>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</si>
  <si>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</si>
  <si>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</si>
  <si>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</si>
  <si>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</si>
  <si>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</si>
  <si>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</si>
  <si>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</si>
  <si>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</si>
  <si>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</si>
  <si>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</si>
  <si>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</si>
  <si>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</si>
  <si>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</si>
  <si>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</si>
  <si>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</si>
  <si>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</si>
  <si>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</si>
  <si>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</si>
  <si>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</si>
  <si>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</si>
  <si>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</si>
  <si>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</si>
  <si>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</si>
  <si>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</si>
  <si>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</si>
  <si>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</si>
  <si>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</si>
  <si>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</si>
  <si>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</si>
  <si>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</si>
  <si>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</si>
  <si>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</si>
  <si>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</si>
  <si>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</si>
  <si>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</si>
  <si>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</si>
  <si>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</si>
  <si>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</si>
  <si>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</si>
  <si>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</si>
  <si>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</si>
  <si>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</si>
  <si>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</si>
  <si>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</si>
  <si>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</si>
  <si>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</si>
  <si>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</si>
  <si>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</si>
  <si>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</si>
  <si>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</si>
  <si>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</si>
  <si>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</si>
  <si>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</si>
  <si>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</si>
  <si>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</si>
  <si>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</si>
  <si>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</si>
  <si>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</si>
  <si>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</si>
  <si>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</si>
  <si>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</si>
  <si>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</si>
  <si>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</si>
  <si>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</si>
  <si>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</si>
  <si>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</si>
  <si>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</si>
  <si>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</si>
  <si>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</si>
  <si>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</si>
  <si>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</si>
  <si>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</si>
  <si>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</si>
  <si>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</si>
  <si>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</si>
  <si>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</si>
  <si>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</si>
  <si>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</si>
  <si>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</si>
  <si>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</si>
  <si>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</si>
  <si>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</si>
  <si>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</si>
  <si>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</si>
  <si>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</si>
  <si>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</si>
  <si>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</si>
  <si>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</si>
  <si>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</si>
  <si>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</si>
  <si>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</si>
  <si>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</si>
  <si>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</si>
  <si>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</si>
  <si>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</si>
  <si>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</si>
  <si>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</si>
  <si>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</si>
  <si>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</si>
  <si>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</si>
  <si>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</si>
  <si>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</si>
  <si>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</si>
  <si>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</si>
  <si>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</si>
  <si>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</si>
  <si>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</si>
  <si>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</si>
  <si>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</si>
  <si>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</si>
  <si>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</si>
  <si>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</si>
  <si>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</si>
  <si>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</si>
  <si>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</si>
  <si>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</si>
  <si>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</si>
  <si>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</si>
  <si>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</si>
  <si>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</si>
  <si>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</si>
  <si>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</si>
  <si>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</si>
  <si>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</si>
  <si>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</si>
  <si>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</si>
  <si>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</si>
  <si>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</si>
  <si>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</si>
  <si>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</si>
  <si>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</si>
  <si>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</si>
  <si>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</si>
  <si>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</si>
  <si>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</si>
  <si>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</si>
  <si>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</si>
  <si>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</si>
  <si>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</si>
  <si>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</si>
  <si>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</si>
  <si>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</si>
  <si>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</si>
  <si>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</si>
  <si>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</si>
  <si>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</si>
  <si>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</si>
  <si>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</si>
  <si>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</si>
  <si>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</si>
  <si>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</si>
  <si>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</si>
  <si>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</si>
  <si>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</si>
  <si>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</si>
  <si>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</si>
  <si>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</si>
  <si>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</si>
  <si>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</si>
  <si>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</si>
  <si>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</si>
  <si>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</si>
  <si>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</si>
  <si>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</si>
  <si>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</si>
  <si>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</si>
  <si>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</si>
  <si>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</si>
  <si>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</si>
  <si>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</si>
  <si>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</si>
  <si>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</si>
  <si>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</si>
  <si>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</si>
  <si>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</si>
  <si>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</si>
  <si>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</si>
  <si>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</si>
  <si>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</si>
  <si>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</si>
  <si>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</si>
  <si>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</si>
  <si>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</si>
  <si>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</si>
  <si>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</si>
  <si>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</si>
  <si>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</si>
  <si>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</si>
  <si>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</si>
  <si>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</si>
  <si>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</si>
  <si>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</si>
  <si>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</si>
  <si>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</si>
  <si>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</si>
  <si>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</si>
  <si>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</si>
  <si>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</si>
  <si>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</si>
  <si>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</si>
  <si>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</si>
  <si>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</si>
  <si>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</si>
  <si>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</si>
  <si>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</si>
  <si>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</si>
  <si>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</si>
  <si>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</si>
  <si>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</si>
  <si>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</si>
  <si>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</si>
  <si>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</si>
  <si>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</si>
  <si>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</si>
  <si>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</si>
  <si>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</si>
  <si>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</si>
  <si>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</si>
  <si>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</si>
  <si>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</si>
  <si>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</si>
  <si>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</si>
  <si>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</si>
  <si>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</si>
  <si>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</si>
  <si>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</si>
  <si>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</si>
  <si>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</si>
  <si>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</si>
  <si>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</si>
  <si>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</si>
  <si>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</si>
  <si>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</si>
  <si>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</si>
  <si>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</si>
  <si>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</si>
  <si>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</si>
  <si>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</si>
  <si>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</si>
  <si>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</si>
  <si>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</si>
  <si>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</si>
  <si>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</si>
  <si>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</si>
  <si>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</si>
  <si>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</si>
  <si>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</si>
  <si>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</si>
  <si>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</si>
  <si>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</si>
  <si>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</si>
  <si>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</si>
  <si>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</si>
  <si>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</si>
  <si>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</si>
  <si>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</si>
  <si>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</si>
  <si>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</si>
  <si>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</si>
  <si>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</si>
  <si>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</si>
  <si>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</si>
  <si>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</si>
  <si>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</si>
  <si>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</si>
  <si>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</si>
  <si>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</si>
  <si>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</si>
  <si>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</si>
  <si>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</si>
  <si>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</si>
  <si>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</si>
  <si>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</si>
  <si>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</si>
  <si>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</si>
  <si>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</si>
  <si>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</si>
  <si>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</si>
  <si>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</si>
  <si>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</si>
  <si>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</si>
  <si>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</si>
  <si>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</si>
  <si>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</si>
  <si>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</si>
  <si>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</si>
  <si>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</si>
  <si>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</si>
  <si>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</si>
  <si>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</si>
  <si>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</si>
  <si>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</si>
  <si>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</si>
  <si>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</si>
  <si>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</si>
  <si>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</si>
  <si>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</si>
  <si>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</si>
  <si>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</si>
  <si>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</si>
  <si>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</si>
  <si>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</si>
  <si>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</si>
  <si>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</si>
  <si>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</si>
  <si>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</si>
  <si>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</si>
  <si>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</si>
  <si>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</si>
  <si>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</si>
  <si>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</si>
  <si>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</si>
  <si>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</si>
  <si>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</si>
  <si>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</si>
  <si>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</si>
  <si>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</si>
  <si>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</si>
  <si>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</si>
  <si>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</si>
  <si>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</si>
  <si>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</si>
  <si>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</si>
  <si>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</si>
  <si>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</si>
  <si>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</si>
  <si>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</si>
  <si>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</si>
  <si>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</si>
  <si>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</si>
  <si>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</si>
  <si>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</si>
  <si>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</si>
  <si>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</si>
  <si>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</si>
  <si>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</si>
  <si>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</si>
  <si>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</si>
  <si>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</si>
  <si>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</si>
  <si>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</si>
  <si>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</si>
  <si>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</si>
  <si>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</si>
  <si>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</si>
  <si>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</si>
  <si>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</si>
  <si>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</si>
  <si>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</si>
  <si>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</si>
  <si>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</si>
  <si>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</si>
  <si>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</si>
  <si>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</si>
  <si>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</si>
  <si>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</si>
  <si>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</si>
  <si>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</si>
  <si>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</si>
  <si>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</si>
  <si>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</si>
  <si>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</si>
  <si>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</si>
  <si>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</si>
  <si>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</si>
  <si>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</si>
  <si>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</si>
  <si>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</si>
  <si>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</si>
  <si>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</si>
  <si>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</si>
  <si>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</si>
  <si>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</si>
  <si>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</si>
  <si>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</si>
  <si>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</si>
  <si>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</si>
  <si>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</si>
  <si>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</si>
  <si>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</si>
  <si>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</si>
  <si>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</si>
  <si>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</si>
  <si>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</si>
  <si>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</si>
  <si>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</si>
  <si>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</si>
  <si>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</si>
  <si>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</si>
  <si>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</si>
  <si>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</si>
  <si>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</si>
  <si>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</si>
  <si>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</si>
  <si>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</si>
  <si>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</si>
  <si>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</si>
  <si>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</si>
  <si>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</si>
  <si>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</si>
  <si>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</si>
  <si>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</si>
  <si>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</si>
  <si>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</si>
  <si>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</si>
  <si>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</si>
  <si>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</si>
  <si>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</si>
  <si>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</si>
  <si>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</si>
  <si>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</si>
  <si>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</si>
  <si>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</si>
  <si>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</si>
  <si>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</si>
  <si>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</si>
  <si>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</si>
  <si>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</si>
  <si>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</si>
  <si>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</si>
  <si>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</si>
  <si>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</si>
  <si>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</si>
  <si>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</si>
  <si>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</si>
  <si>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</si>
  <si>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</si>
  <si>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</si>
  <si>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</si>
  <si>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</si>
  <si>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</si>
  <si>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</si>
  <si>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</si>
  <si>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</si>
  <si>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</si>
  <si>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</si>
  <si>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</si>
  <si>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</si>
  <si>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</si>
  <si>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</si>
  <si>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</si>
  <si>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</si>
  <si>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</si>
  <si>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</si>
  <si>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</si>
  <si>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</si>
  <si>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</si>
  <si>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</si>
  <si>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</si>
  <si>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</si>
  <si>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</si>
  <si>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</si>
  <si>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</si>
  <si>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</si>
  <si>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</si>
  <si>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</si>
  <si>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</si>
  <si>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</si>
  <si>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</si>
  <si>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</si>
  <si>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</si>
  <si>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</si>
  <si>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</si>
  <si>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</si>
  <si>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</si>
  <si>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</si>
  <si>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</si>
  <si>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</si>
  <si>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</si>
  <si>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</si>
  <si>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</si>
  <si>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</si>
  <si>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</si>
  <si>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</si>
  <si>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</si>
  <si>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</si>
  <si>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</si>
  <si>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</si>
  <si>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</si>
  <si>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</si>
  <si>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</si>
  <si>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</si>
  <si>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</si>
  <si>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</si>
  <si>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</si>
  <si>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</si>
  <si>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</si>
  <si>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</si>
  <si>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</si>
  <si>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</si>
  <si>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</si>
  <si>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</si>
  <si>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</si>
  <si>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</si>
  <si>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</si>
  <si>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</si>
  <si>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</si>
  <si>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</si>
  <si>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</si>
  <si>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</si>
  <si>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</si>
  <si>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</si>
  <si>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</si>
  <si>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</si>
  <si>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</si>
  <si>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</si>
  <si>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</si>
  <si>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</si>
  <si>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</si>
  <si>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</si>
  <si>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</si>
  <si>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</si>
  <si>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</si>
  <si>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</si>
  <si>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</si>
  <si>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</si>
  <si>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</si>
  <si>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</si>
  <si>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</si>
  <si>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</si>
  <si>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</si>
  <si>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</si>
  <si>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</si>
  <si>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</si>
  <si>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</si>
  <si>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</si>
  <si>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</si>
  <si>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</si>
  <si>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</si>
  <si>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</si>
  <si>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</si>
  <si>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</si>
  <si>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</si>
  <si>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</si>
  <si>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</si>
  <si>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</si>
  <si>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</si>
  <si>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</si>
  <si>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</si>
  <si>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</si>
  <si>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</si>
  <si>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</si>
  <si>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</si>
  <si>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</si>
  <si>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</si>
  <si>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</si>
  <si>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</si>
  <si>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</si>
  <si>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</si>
  <si>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</si>
  <si>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</si>
  <si>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</si>
  <si>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</si>
  <si>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</si>
  <si>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</si>
  <si>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</si>
  <si>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</si>
  <si>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</si>
  <si>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</si>
  <si>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</si>
  <si>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</si>
  <si>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</si>
  <si>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</si>
  <si>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</si>
  <si>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</si>
  <si>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</si>
  <si>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</si>
  <si>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</si>
  <si>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</si>
  <si>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</si>
  <si>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</si>
  <si>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</si>
  <si>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</si>
  <si>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</si>
  <si>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</si>
  <si>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</si>
  <si>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</si>
  <si>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</si>
  <si>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</si>
  <si>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</si>
  <si>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</si>
  <si>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</si>
  <si>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</si>
  <si>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</si>
  <si>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</si>
  <si>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</si>
  <si>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</si>
  <si>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</si>
  <si>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</si>
  <si>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</si>
  <si>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</si>
  <si>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</si>
  <si>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</si>
  <si>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</si>
  <si>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</si>
  <si>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</si>
  <si>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</si>
  <si>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</si>
  <si>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</si>
  <si>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</si>
  <si>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</si>
  <si>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</si>
  <si>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</si>
  <si>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</si>
  <si>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</si>
  <si>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</si>
  <si>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</si>
  <si>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</si>
  <si>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</si>
  <si>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</si>
  <si>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</si>
  <si>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</si>
  <si>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</si>
  <si>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</si>
  <si>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</si>
  <si>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</si>
  <si>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</si>
  <si>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</si>
  <si>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</si>
  <si>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</si>
  <si>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</si>
  <si>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</si>
  <si>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</si>
  <si>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</si>
  <si>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</si>
  <si>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</si>
  <si>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</si>
  <si>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</si>
  <si>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</si>
  <si>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</si>
  <si>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</si>
  <si>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</si>
  <si>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</si>
  <si>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</si>
  <si>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</si>
  <si>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</si>
  <si>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</si>
  <si>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</si>
  <si>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</si>
  <si>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</si>
  <si>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</si>
  <si>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</si>
  <si>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</si>
  <si>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</si>
  <si>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</si>
  <si>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</si>
  <si>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</si>
  <si>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</si>
  <si>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</si>
  <si>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</si>
  <si>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</si>
  <si>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</si>
  <si>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</si>
  <si>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</si>
  <si>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</si>
  <si>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</si>
  <si>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</si>
  <si>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</si>
  <si>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</si>
  <si>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</si>
  <si>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</si>
  <si>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</si>
  <si>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</si>
  <si>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</si>
  <si>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</si>
  <si>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</si>
  <si>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</si>
  <si>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</si>
  <si>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</si>
  <si>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</si>
  <si>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</si>
  <si>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</si>
  <si>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</si>
  <si>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</si>
  <si>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</si>
  <si>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</si>
  <si>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</si>
  <si>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</si>
  <si>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</si>
  <si>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</si>
  <si>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</si>
  <si>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</si>
  <si>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</si>
  <si>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</si>
  <si>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</si>
  <si>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</si>
  <si>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</si>
  <si>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</si>
  <si>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</si>
  <si>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</si>
  <si>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</si>
  <si>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</si>
  <si>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</si>
  <si>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</si>
  <si>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</si>
  <si>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</si>
  <si>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</si>
  <si>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</si>
  <si>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</si>
  <si>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</si>
  <si>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</si>
  <si>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</si>
  <si>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</si>
  <si>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</si>
  <si>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</si>
  <si>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</si>
  <si>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</si>
  <si>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</si>
  <si>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</si>
  <si>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</si>
  <si>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</si>
  <si>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</si>
  <si>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</si>
  <si>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</si>
  <si>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</si>
  <si>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</si>
  <si>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</si>
  <si>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</si>
  <si>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</si>
  <si>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</si>
  <si>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</si>
  <si>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</si>
  <si>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</si>
  <si>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</si>
  <si>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</si>
  <si>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</si>
  <si>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</si>
  <si>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</si>
  <si>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</si>
  <si>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</si>
  <si>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</si>
  <si>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</si>
  <si>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</si>
  <si>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</si>
  <si>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</si>
  <si>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</si>
  <si>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</si>
  <si>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</si>
  <si>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</si>
  <si>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</si>
  <si>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</si>
  <si>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</si>
  <si>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</si>
  <si>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</si>
  <si>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</si>
  <si>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</si>
  <si>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</si>
  <si>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</si>
  <si>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</si>
  <si>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</si>
  <si>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</si>
  <si>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</si>
  <si>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</si>
  <si>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</si>
  <si>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</si>
  <si>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</si>
  <si>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</si>
  <si>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</si>
  <si>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</si>
  <si>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</si>
  <si>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</si>
  <si>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</si>
  <si>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</si>
  <si>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</si>
  <si>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</si>
  <si>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</si>
  <si>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</si>
  <si>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</si>
  <si>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</si>
  <si>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</si>
  <si>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</si>
  <si>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</si>
  <si>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</si>
  <si>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</si>
  <si>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</si>
  <si>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</si>
  <si>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</si>
  <si>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</si>
  <si>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</si>
  <si>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</si>
  <si>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</si>
  <si>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</si>
  <si>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</si>
  <si>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</si>
  <si>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</si>
  <si>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</si>
  <si>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</si>
  <si>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</si>
  <si>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</si>
  <si>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</si>
  <si>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</si>
  <si>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</si>
  <si>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</si>
  <si>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</si>
  <si>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</si>
  <si>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</si>
  <si>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</si>
  <si>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</si>
  <si>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</si>
  <si>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</si>
  <si>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</si>
  <si>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</si>
  <si>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</si>
  <si>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</si>
  <si>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</si>
  <si>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</si>
  <si>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</si>
  <si>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</si>
  <si>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</si>
  <si>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</si>
  <si>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</si>
  <si>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</si>
  <si>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</si>
  <si>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</si>
  <si>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</si>
  <si>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</si>
  <si>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</si>
  <si>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</si>
  <si>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</si>
  <si>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</si>
  <si>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</si>
  <si>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</si>
  <si>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</si>
  <si>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</si>
  <si>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</si>
  <si>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</si>
  <si>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</si>
  <si>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</si>
  <si>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</si>
  <si>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</si>
  <si>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</si>
  <si>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</si>
  <si>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</si>
  <si>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</si>
  <si>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</si>
  <si>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</si>
  <si>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</si>
  <si>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</si>
  <si>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</si>
  <si>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</si>
  <si>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</si>
  <si>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</si>
  <si>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</si>
  <si>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</si>
  <si>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</si>
  <si>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</si>
  <si>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</si>
  <si>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</si>
  <si>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</si>
  <si>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</si>
  <si>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</si>
  <si>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</si>
  <si>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</si>
  <si>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</si>
  <si>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</si>
  <si>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</si>
  <si>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</si>
  <si>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</si>
  <si>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</si>
  <si>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</si>
  <si>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</si>
  <si>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</si>
  <si>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</si>
  <si>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</si>
  <si>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</si>
  <si>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</si>
  <si>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</si>
  <si>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</si>
  <si>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</si>
  <si>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</si>
  <si>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</si>
  <si>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</si>
  <si>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</si>
  <si>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</si>
  <si>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</si>
  <si>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</si>
  <si>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</si>
  <si>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</si>
  <si>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</si>
  <si>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</si>
  <si>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</si>
  <si>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</si>
  <si>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</si>
  <si>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</si>
  <si>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</si>
  <si>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</si>
  <si>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</si>
  <si>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</si>
  <si>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</si>
  <si>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</si>
  <si>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</si>
  <si>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</si>
  <si>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</si>
  <si>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</si>
  <si>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</si>
  <si>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</si>
  <si>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</si>
  <si>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</si>
  <si>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</si>
  <si>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</si>
  <si>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</si>
  <si>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</si>
  <si>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</si>
  <si>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</si>
  <si>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</si>
  <si>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</si>
  <si>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</si>
  <si>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</si>
  <si>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</si>
  <si>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</si>
  <si>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</si>
  <si>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</si>
  <si>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</si>
  <si>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</si>
  <si>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</si>
  <si>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</si>
  <si>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</si>
  <si>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</si>
  <si>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</si>
  <si>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</si>
  <si>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</si>
  <si>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</si>
  <si>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</si>
  <si>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</si>
  <si>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</si>
  <si>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</si>
  <si>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</si>
  <si>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</si>
  <si>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</si>
  <si>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</si>
  <si>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</si>
  <si>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</si>
  <si>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</si>
  <si>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</si>
  <si>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</si>
  <si>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</si>
  <si>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</si>
  <si>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</si>
  <si>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</si>
  <si>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</si>
  <si>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</si>
  <si>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</si>
  <si>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</si>
  <si>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</si>
  <si>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</si>
  <si>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</si>
  <si>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</si>
  <si>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</si>
  <si>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</si>
  <si>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</si>
  <si>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</si>
  <si>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</si>
  <si>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</si>
  <si>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</si>
  <si>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</si>
  <si>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</si>
  <si>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</si>
  <si>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</si>
  <si>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</si>
  <si>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</si>
  <si>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</si>
  <si>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</si>
  <si>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</si>
  <si>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</si>
  <si>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</si>
  <si>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</si>
  <si>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</si>
  <si>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</si>
  <si>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</si>
  <si>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</si>
  <si>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</si>
  <si>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</si>
  <si>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</si>
  <si>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</si>
  <si>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</si>
  <si>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</si>
  <si>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</si>
  <si>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</si>
  <si>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</si>
  <si>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</si>
  <si>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</si>
  <si>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</si>
  <si>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</si>
  <si>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</si>
  <si>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</si>
  <si>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</si>
  <si>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</si>
  <si>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</si>
  <si>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</si>
  <si>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</si>
  <si>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</si>
  <si>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</si>
  <si>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</si>
  <si>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</si>
  <si>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</si>
  <si>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</si>
  <si>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</si>
  <si>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</si>
  <si>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</si>
  <si>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</si>
  <si>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</si>
  <si>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</si>
  <si>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</si>
  <si>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</si>
  <si>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</si>
  <si>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</si>
  <si>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</si>
  <si>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</si>
  <si>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</si>
  <si>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</si>
  <si>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</si>
  <si>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</si>
  <si>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</si>
  <si>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</si>
  <si>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</si>
  <si>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</si>
  <si>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</si>
  <si>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</si>
  <si>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</si>
  <si>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</si>
  <si>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</si>
  <si>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</si>
  <si>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</si>
  <si>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</si>
  <si>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</si>
  <si>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</si>
  <si>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</si>
  <si>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</si>
  <si>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</si>
  <si>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</si>
  <si>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</si>
  <si>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</si>
  <si>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</si>
  <si>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</si>
  <si>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</si>
  <si>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</si>
  <si>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</si>
  <si>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</si>
  <si>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</si>
  <si>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</si>
  <si>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</si>
  <si>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</si>
  <si>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</si>
  <si>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</si>
  <si>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</si>
  <si>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</si>
  <si>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</si>
  <si>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</si>
  <si>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</si>
  <si>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</si>
  <si>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</si>
  <si>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</si>
  <si>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</si>
  <si>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</si>
  <si>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</si>
  <si>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</si>
  <si>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</si>
  <si>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</si>
  <si>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</si>
  <si>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</si>
  <si>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</si>
  <si>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</si>
  <si>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</si>
  <si>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</si>
  <si>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</si>
  <si>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</si>
  <si>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</si>
  <si>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</si>
  <si>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</si>
  <si>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</si>
  <si>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</si>
  <si>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</si>
  <si>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</si>
  <si>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</si>
  <si>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</si>
  <si>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</si>
  <si>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</si>
  <si>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</si>
  <si>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</si>
  <si>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</si>
  <si>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</si>
  <si>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</si>
  <si>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</si>
  <si>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</si>
  <si>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</si>
  <si>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</si>
  <si>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</si>
  <si>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</si>
  <si>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</si>
  <si>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</si>
  <si>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</si>
  <si>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</si>
  <si>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</si>
  <si>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</si>
  <si>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</si>
  <si>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</si>
  <si>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</si>
  <si>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</si>
  <si>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</si>
  <si>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</si>
  <si>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</si>
  <si>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</si>
  <si>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</si>
  <si>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</si>
  <si>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</si>
  <si>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</si>
  <si>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</si>
  <si>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</si>
  <si>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</si>
  <si>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</si>
  <si>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</si>
  <si>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</si>
  <si>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</si>
  <si>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</si>
  <si>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</si>
  <si>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</si>
  <si>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</si>
  <si>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</si>
  <si>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</si>
  <si>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</si>
  <si>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</si>
  <si>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</si>
  <si>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</si>
  <si>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</si>
  <si>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</si>
  <si>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</si>
  <si>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</si>
  <si>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</si>
  <si>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</si>
  <si>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</si>
  <si>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</si>
  <si>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</si>
  <si>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</si>
  <si>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</si>
  <si>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</si>
  <si>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</si>
  <si>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</si>
  <si>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</si>
  <si>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</si>
  <si>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</si>
  <si>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</si>
  <si>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</si>
  <si>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</si>
  <si>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</si>
  <si>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</si>
  <si>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</si>
  <si>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</si>
  <si>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</si>
  <si>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</si>
  <si>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</si>
  <si>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</si>
  <si>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</si>
  <si>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</si>
  <si>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</si>
  <si>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</si>
  <si>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</si>
  <si>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</si>
  <si>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</si>
  <si>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</si>
  <si>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</si>
  <si>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</si>
  <si>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</si>
  <si>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</si>
  <si>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</si>
  <si>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</si>
  <si>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</si>
  <si>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</si>
  <si>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</si>
  <si>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</si>
  <si>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</si>
  <si>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</si>
  <si>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</si>
  <si>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</si>
  <si>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</si>
  <si>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</si>
  <si>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</si>
  <si>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</si>
  <si>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</si>
  <si>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</si>
  <si>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</si>
  <si>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</si>
  <si>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</si>
  <si>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</si>
  <si>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</si>
  <si>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</si>
  <si>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</si>
  <si>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</si>
  <si>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</si>
  <si>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</si>
  <si>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</si>
  <si>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</si>
  <si>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</si>
  <si>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</si>
  <si>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</si>
  <si>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</si>
  <si>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</si>
  <si>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</si>
  <si>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</si>
  <si>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</si>
  <si>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</si>
  <si>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</si>
  <si>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</si>
  <si>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</si>
  <si>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</si>
  <si>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</si>
  <si>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</si>
  <si>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</si>
  <si>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</si>
  <si>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</si>
  <si>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</si>
  <si>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</si>
  <si>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</si>
  <si>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</si>
  <si>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</si>
  <si>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</si>
  <si>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</si>
  <si>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</si>
  <si>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</si>
  <si>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</si>
  <si>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</si>
  <si>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</si>
  <si>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</si>
  <si>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</si>
  <si>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</si>
  <si>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</si>
  <si>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</si>
  <si>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</si>
  <si>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</si>
  <si>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</si>
  <si>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</si>
  <si>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</si>
  <si>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</si>
  <si>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</si>
  <si>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</si>
  <si>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</si>
  <si>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</si>
  <si>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</si>
  <si>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</si>
  <si>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</si>
  <si>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</si>
  <si>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</si>
  <si>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</si>
  <si>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</si>
  <si>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</si>
  <si>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</si>
  <si>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</si>
  <si>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</si>
  <si>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</si>
  <si>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</si>
  <si>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</si>
  <si>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</si>
  <si>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</si>
  <si>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</si>
  <si>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</si>
  <si>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</si>
  <si>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</si>
  <si>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</si>
  <si>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</si>
  <si>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</si>
  <si>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</si>
  <si>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</si>
  <si>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</si>
  <si>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</si>
  <si>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</si>
  <si>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</si>
  <si>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</si>
  <si>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</si>
  <si>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</si>
  <si>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</si>
  <si>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</si>
  <si>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</si>
  <si>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</si>
  <si>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</si>
  <si>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</si>
  <si>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</si>
  <si>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</si>
  <si>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</si>
  <si>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</si>
  <si>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</si>
  <si>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</si>
  <si>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</si>
  <si>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</si>
  <si>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</si>
  <si>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</si>
  <si>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</si>
  <si>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</si>
  <si>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</si>
  <si>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</si>
  <si>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</si>
  <si>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</si>
  <si>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</si>
  <si>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</si>
  <si>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</si>
  <si>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</si>
  <si>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</si>
  <si>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</si>
  <si>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</si>
  <si>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</si>
  <si>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</si>
  <si>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</si>
  <si>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</si>
  <si>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</si>
  <si>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</si>
  <si>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</si>
  <si>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</si>
  <si>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</si>
  <si>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</si>
  <si>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</si>
  <si>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</si>
  <si>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</si>
  <si>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</si>
  <si>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</si>
  <si>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</si>
  <si>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</si>
  <si>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</si>
  <si>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</si>
  <si>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</si>
  <si>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</si>
  <si>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</si>
  <si>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</si>
  <si>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</si>
  <si>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</si>
  <si>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</si>
  <si>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</si>
  <si>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</si>
  <si>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</si>
  <si>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</si>
  <si>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</si>
  <si>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</si>
  <si>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</si>
  <si>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</si>
  <si>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</si>
  <si>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</si>
  <si>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</si>
  <si>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</si>
  <si>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</si>
  <si>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</si>
  <si>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</si>
  <si>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</si>
  <si>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</si>
  <si>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</si>
  <si>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</si>
  <si>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</si>
  <si>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</si>
  <si>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</si>
  <si>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</si>
  <si>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</si>
  <si>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</si>
  <si>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</si>
  <si>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</si>
  <si>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</si>
  <si>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</si>
  <si>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</si>
  <si>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</si>
  <si>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</si>
  <si>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</si>
  <si>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</si>
  <si>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</si>
  <si>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</si>
  <si>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</si>
  <si>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</si>
  <si>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</si>
  <si>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</si>
  <si>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</si>
  <si>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</si>
  <si>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</si>
  <si>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</si>
  <si>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</si>
  <si>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</si>
  <si>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</si>
  <si>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</si>
  <si>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</si>
  <si>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</si>
  <si>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</si>
  <si>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</si>
  <si>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</si>
  <si>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</si>
  <si>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</si>
  <si>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</si>
  <si>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</si>
  <si>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</si>
  <si>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</si>
  <si>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</si>
  <si>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</si>
  <si>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</si>
  <si>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</si>
  <si>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</si>
  <si>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</si>
  <si>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</si>
  <si>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</si>
  <si>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</si>
  <si>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</si>
  <si>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</si>
  <si>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</si>
  <si>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</si>
  <si>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</si>
  <si>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</si>
  <si>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</si>
  <si>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</si>
  <si>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</si>
  <si>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</si>
  <si>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</si>
  <si>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</si>
  <si>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</si>
  <si>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</si>
  <si>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</si>
  <si>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</si>
  <si>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</si>
  <si>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</si>
  <si>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</si>
  <si>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</si>
  <si>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</si>
  <si>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</si>
  <si>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</si>
  <si>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</si>
  <si>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</si>
  <si>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</si>
  <si>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</si>
  <si>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</si>
  <si>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</si>
  <si>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</si>
  <si>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</si>
  <si>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</si>
  <si>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</si>
  <si>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</si>
  <si>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</si>
  <si>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</si>
  <si>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</si>
  <si>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</si>
  <si>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</si>
  <si>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</si>
  <si>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</si>
  <si>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</si>
  <si>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</si>
  <si>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</si>
  <si>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</si>
  <si>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</si>
  <si>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</si>
  <si>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</si>
  <si>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</si>
  <si>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</si>
  <si>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</si>
  <si>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</si>
  <si>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</si>
  <si>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</si>
  <si>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</si>
  <si>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</si>
  <si>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</si>
  <si>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</si>
  <si>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</si>
  <si>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</si>
  <si>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</si>
  <si>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</si>
  <si>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</si>
  <si>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</si>
  <si>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</si>
  <si>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</si>
  <si>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</si>
  <si>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</si>
  <si>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</si>
  <si>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</si>
  <si>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</si>
  <si>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</si>
  <si>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</si>
  <si>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</si>
  <si>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</si>
  <si>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</si>
  <si>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</si>
  <si>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</si>
  <si>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</si>
  <si>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</si>
  <si>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</si>
  <si>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</si>
  <si>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</si>
  <si>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</si>
  <si>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</si>
  <si>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</si>
  <si>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</si>
  <si>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</si>
  <si>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</si>
  <si>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</si>
  <si>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</si>
  <si>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</si>
  <si>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</si>
  <si>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</si>
  <si>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</si>
  <si>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</si>
  <si>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</si>
  <si>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</si>
  <si>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</si>
  <si>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</si>
  <si>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</si>
  <si>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</si>
  <si>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</si>
  <si>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</si>
  <si>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</si>
  <si>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</si>
  <si>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</si>
  <si>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</si>
  <si>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</si>
  <si>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</si>
  <si>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</si>
  <si>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</si>
  <si>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</si>
  <si>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</si>
  <si>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</si>
  <si>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</si>
  <si>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</si>
  <si>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</si>
  <si>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</si>
  <si>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</si>
  <si>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</si>
  <si>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</si>
  <si>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</si>
  <si>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</si>
  <si>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</si>
  <si>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</si>
  <si>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</si>
  <si>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</si>
  <si>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</si>
  <si>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</si>
  <si>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</si>
  <si>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</si>
  <si>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</si>
  <si>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</si>
  <si>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</si>
  <si>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</si>
  <si>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</si>
  <si>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</si>
  <si>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</si>
  <si>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</si>
  <si>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</si>
  <si>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</si>
  <si>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</si>
  <si>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</si>
  <si>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</si>
  <si>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</si>
  <si>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</si>
  <si>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</si>
  <si>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</si>
  <si>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</si>
  <si>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</si>
  <si>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</si>
  <si>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</si>
  <si>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</si>
  <si>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</si>
  <si>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</si>
  <si>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</si>
  <si>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</si>
  <si>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</si>
  <si>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</si>
  <si>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</si>
  <si>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</si>
  <si>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</si>
  <si>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</si>
  <si>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</si>
  <si>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</si>
  <si>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</si>
  <si>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</si>
  <si>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</si>
  <si>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</si>
  <si>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</si>
  <si>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</si>
  <si>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</si>
  <si>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</si>
  <si>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</si>
  <si>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</si>
  <si>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</si>
  <si>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</si>
  <si>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</si>
  <si>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</si>
  <si>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</si>
  <si>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</si>
  <si>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</si>
  <si>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</si>
  <si>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</si>
  <si>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</si>
  <si>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</si>
  <si>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</si>
  <si>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</si>
  <si>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</si>
  <si>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</si>
  <si>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</si>
  <si>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</si>
  <si>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</si>
  <si>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</si>
  <si>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</si>
  <si>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</si>
  <si>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</si>
  <si>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</si>
  <si>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</si>
  <si>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</si>
  <si>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</si>
  <si>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</si>
  <si>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</si>
  <si>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</si>
  <si>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</si>
  <si>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</si>
  <si>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</si>
  <si>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</si>
  <si>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</si>
  <si>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</si>
  <si>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</si>
  <si>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</si>
  <si>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</si>
  <si>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</si>
  <si>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</si>
  <si>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</si>
  <si>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</si>
  <si>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</si>
  <si>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</si>
  <si>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</si>
  <si>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</si>
  <si>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</si>
  <si>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</si>
  <si>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</si>
  <si>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</si>
  <si>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</si>
  <si>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</si>
  <si>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</si>
  <si>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</si>
  <si>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</si>
  <si>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</si>
  <si>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</si>
  <si>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</si>
  <si>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</si>
  <si>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</si>
  <si>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</si>
  <si>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</si>
  <si>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</si>
  <si>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</si>
  <si>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</si>
  <si>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</si>
  <si>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</si>
  <si>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</si>
  <si>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</si>
  <si>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</si>
  <si>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</si>
  <si>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</si>
  <si>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</si>
  <si>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</si>
  <si>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</si>
  <si>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</si>
  <si>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</si>
  <si>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</si>
  <si>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</si>
  <si>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</si>
  <si>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</si>
  <si>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</si>
  <si>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</si>
  <si>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</si>
  <si>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</si>
  <si>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</si>
  <si>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</si>
  <si>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</si>
  <si>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</si>
  <si>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</si>
  <si>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</si>
  <si>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</si>
  <si>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</si>
  <si>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</si>
  <si>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</si>
  <si>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</si>
  <si>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</si>
  <si>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</si>
  <si>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</si>
  <si>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</si>
  <si>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</si>
  <si>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</si>
  <si>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</si>
  <si>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</si>
  <si>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</si>
  <si>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</si>
  <si>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</si>
  <si>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</si>
  <si>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</si>
  <si>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</si>
  <si>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</si>
  <si>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</si>
  <si>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</si>
  <si>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</si>
  <si>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</si>
  <si>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</si>
  <si>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</si>
  <si>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</si>
  <si>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</si>
  <si>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</si>
  <si>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</si>
  <si>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</si>
  <si>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</si>
  <si>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</si>
  <si>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</si>
  <si>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</si>
  <si>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</si>
  <si>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</si>
  <si>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</si>
  <si>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</si>
  <si>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</si>
  <si>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</si>
  <si>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</si>
  <si>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</si>
  <si>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</si>
  <si>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</si>
  <si>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</si>
  <si>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</si>
  <si>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</si>
  <si>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</si>
  <si>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</si>
  <si>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</si>
  <si>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</si>
  <si>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</si>
  <si>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</si>
  <si>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</si>
  <si>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</si>
  <si>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</si>
  <si>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</si>
  <si>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</si>
  <si>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</si>
  <si>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</si>
  <si>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</si>
  <si>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</si>
  <si>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</si>
  <si>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</si>
  <si>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</si>
  <si>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</si>
  <si>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</si>
  <si>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</si>
  <si>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</si>
  <si>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</si>
  <si>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</si>
  <si>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</si>
  <si>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</si>
  <si>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</si>
  <si>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</si>
  <si>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</si>
  <si>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</si>
  <si>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</si>
  <si>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</si>
  <si>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</si>
  <si>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</si>
  <si>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</si>
  <si>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</si>
  <si>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</si>
  <si>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</si>
  <si>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</si>
  <si>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</si>
  <si>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</si>
  <si>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</si>
  <si>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</si>
  <si>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</si>
  <si>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</si>
  <si>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</si>
  <si>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</si>
  <si>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</si>
  <si>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</si>
  <si>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</si>
  <si>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</si>
  <si>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</si>
  <si>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</si>
  <si>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</si>
  <si>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</si>
  <si>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</si>
  <si>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</si>
  <si>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</si>
  <si>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</si>
  <si>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</si>
  <si>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</si>
  <si>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</si>
  <si>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</si>
  <si>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</si>
  <si>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</si>
  <si>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</si>
  <si>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</si>
  <si>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</si>
  <si>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</si>
  <si>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</si>
  <si>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</si>
  <si>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</si>
  <si>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</si>
  <si>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</si>
  <si>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</si>
  <si>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</si>
  <si>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</si>
  <si>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</si>
  <si>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</si>
  <si>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</si>
  <si>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</si>
  <si>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</si>
  <si>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</si>
  <si>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</si>
  <si>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</si>
  <si>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</si>
  <si>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</si>
  <si>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</si>
  <si>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</si>
  <si>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</si>
  <si>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</si>
  <si>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</si>
  <si>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</si>
  <si>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</si>
  <si>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</si>
  <si>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</si>
  <si>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</si>
  <si>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</si>
  <si>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</si>
  <si>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</si>
  <si>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</si>
  <si>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</si>
  <si>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</si>
  <si>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</si>
  <si>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</si>
  <si>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</si>
  <si>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</si>
  <si>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</si>
  <si>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</si>
  <si>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</si>
  <si>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</si>
  <si>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</si>
  <si>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</si>
  <si>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</si>
  <si>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</si>
  <si>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</si>
  <si>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</si>
  <si>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</si>
  <si>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</si>
  <si>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</si>
  <si>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</si>
  <si>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</si>
  <si>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</si>
  <si>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</si>
  <si>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</si>
  <si>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</si>
  <si>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</si>
  <si>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</si>
  <si>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</si>
  <si>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</si>
  <si>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</si>
  <si>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</si>
  <si>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</si>
  <si>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</si>
  <si>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</si>
  <si>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</si>
  <si>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</si>
  <si>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</si>
  <si>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</si>
  <si>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</si>
  <si>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</si>
  <si>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</si>
  <si>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</si>
  <si>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</si>
  <si>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</si>
  <si>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</si>
  <si>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</si>
  <si>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</si>
  <si>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</si>
  <si>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</si>
  <si>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</si>
  <si>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</si>
  <si>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</si>
  <si>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</si>
  <si>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</si>
  <si>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</si>
  <si>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</si>
  <si>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</si>
  <si>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</si>
  <si>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</si>
  <si>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</si>
  <si>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</si>
  <si>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</si>
  <si>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</si>
  <si>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</si>
  <si>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</si>
  <si>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</si>
  <si>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</si>
  <si>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</si>
  <si>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</si>
  <si>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</si>
  <si>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</si>
  <si>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</si>
  <si>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</si>
  <si>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</si>
  <si>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</si>
  <si>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</si>
  <si>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</si>
  <si>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</si>
  <si>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</si>
  <si>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</si>
  <si>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</si>
  <si>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</si>
  <si>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</si>
  <si>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</si>
  <si>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</si>
  <si>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</si>
  <si>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</si>
  <si>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</si>
  <si>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</si>
  <si>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</si>
  <si>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</si>
  <si>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</si>
  <si>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</si>
  <si>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</si>
  <si>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</si>
  <si>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</si>
  <si>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</si>
  <si>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</si>
  <si>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</si>
  <si>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</si>
  <si>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</si>
  <si>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</si>
  <si>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</si>
  <si>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</si>
  <si>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</si>
  <si>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</si>
  <si>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</si>
  <si>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</si>
  <si>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</si>
  <si>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</si>
  <si>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</si>
  <si>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</si>
  <si>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</si>
  <si>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</si>
  <si>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</si>
  <si>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</si>
  <si>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</si>
  <si>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</si>
  <si>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</si>
  <si>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</si>
  <si>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</si>
  <si>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</si>
  <si>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</si>
  <si>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</si>
  <si>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</si>
  <si>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</si>
  <si>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</si>
  <si>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</si>
  <si>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</si>
  <si>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</si>
  <si>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</si>
  <si>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</si>
  <si>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</si>
  <si>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</si>
  <si>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</si>
  <si>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</si>
  <si>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</si>
  <si>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</si>
  <si>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</si>
  <si>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</si>
  <si>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</si>
  <si>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</si>
  <si>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</si>
  <si>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</si>
  <si>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</si>
  <si>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</si>
  <si>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</si>
  <si>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</si>
  <si>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</si>
  <si>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</si>
  <si>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</si>
  <si>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</si>
  <si>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</si>
  <si>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</si>
  <si>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</si>
  <si>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</si>
  <si>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</si>
  <si>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</si>
  <si>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</si>
  <si>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</si>
  <si>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</si>
  <si>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</si>
  <si>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</si>
  <si>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</si>
  <si>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</si>
  <si>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</si>
  <si>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</si>
  <si>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</si>
  <si>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</si>
  <si>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</si>
  <si>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</si>
  <si>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</si>
  <si>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</si>
  <si>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</si>
  <si>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</si>
  <si>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</si>
  <si>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</si>
  <si>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</si>
  <si>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</si>
  <si>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</si>
  <si>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</si>
  <si>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</si>
  <si>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</si>
  <si>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</si>
  <si>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</si>
  <si>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</si>
  <si>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</si>
  <si>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</si>
  <si>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</si>
  <si>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</si>
  <si>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</si>
  <si>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</si>
  <si>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</si>
  <si>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</si>
  <si>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</si>
  <si>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</si>
  <si>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</si>
  <si>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</si>
  <si>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</si>
  <si>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</si>
  <si>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</si>
  <si>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</si>
  <si>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</si>
  <si>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</si>
  <si>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</si>
  <si>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</si>
  <si>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</si>
  <si>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</si>
  <si>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</si>
  <si>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</si>
  <si>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</si>
  <si>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</si>
  <si>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</si>
  <si>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</si>
  <si>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</si>
  <si>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</si>
  <si>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</si>
  <si>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</si>
  <si>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</si>
  <si>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</si>
  <si>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</si>
  <si>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</si>
  <si>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</si>
  <si>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</si>
  <si>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</si>
  <si>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</si>
  <si>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</si>
  <si>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</si>
  <si>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</si>
  <si>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</si>
  <si>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</si>
  <si>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</si>
  <si>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</si>
  <si>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</si>
  <si>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</si>
  <si>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</si>
  <si>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</si>
  <si>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</si>
  <si>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</si>
  <si>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</si>
  <si>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</si>
  <si>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</si>
  <si>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</si>
  <si>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</si>
  <si>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</si>
  <si>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</si>
  <si>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</si>
  <si>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</si>
  <si>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</si>
  <si>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</si>
  <si>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</si>
  <si>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</si>
  <si>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</si>
  <si>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</si>
  <si>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</si>
  <si>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</si>
  <si>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</si>
  <si>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</si>
  <si>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</si>
  <si>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</si>
  <si>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</si>
  <si>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</si>
  <si>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</si>
  <si>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</si>
  <si>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</si>
  <si>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</si>
  <si>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</si>
  <si>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</si>
  <si>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</si>
  <si>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</si>
  <si>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</si>
  <si>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</si>
  <si>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</si>
  <si>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</si>
  <si>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</si>
  <si>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</si>
  <si>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</si>
  <si>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</si>
  <si>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</si>
  <si>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</si>
  <si>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</si>
  <si>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</si>
  <si>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</si>
  <si>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</si>
  <si>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</si>
  <si>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</si>
  <si>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</si>
  <si>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</si>
  <si>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</si>
  <si>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</si>
  <si>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</si>
  <si>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</si>
  <si>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</si>
  <si>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</si>
  <si>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</si>
  <si>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</si>
  <si>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</si>
  <si>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</si>
  <si>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</si>
  <si>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</si>
  <si>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</si>
  <si>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</si>
  <si>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</si>
  <si>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</si>
  <si>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</si>
  <si>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</si>
  <si>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</si>
  <si>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</si>
  <si>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</si>
  <si>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</si>
  <si>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</si>
  <si>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</si>
  <si>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</si>
  <si>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</si>
  <si>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</si>
  <si>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</si>
  <si>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</si>
  <si>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</si>
  <si>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</si>
  <si>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</si>
  <si>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</si>
  <si>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</si>
  <si>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</si>
  <si>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</si>
  <si>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</si>
  <si>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</si>
  <si>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</si>
  <si>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</si>
  <si>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</si>
  <si>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</si>
  <si>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</si>
  <si>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</si>
  <si>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</si>
  <si>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</si>
  <si>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</si>
  <si>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</si>
  <si>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</si>
  <si>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</si>
  <si>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</si>
  <si>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</si>
  <si>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</si>
  <si>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</si>
  <si>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</si>
  <si>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</si>
  <si>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</si>
  <si>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</si>
  <si>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</si>
  <si>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</si>
  <si>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</si>
  <si>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</si>
  <si>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</si>
  <si>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</si>
  <si>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</si>
  <si>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</si>
  <si>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</si>
  <si>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</si>
  <si>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</si>
  <si>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</si>
  <si>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</si>
  <si>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</si>
  <si>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</si>
  <si>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</si>
  <si>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</si>
  <si>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</si>
  <si>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</si>
  <si>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</si>
  <si>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</si>
  <si>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</si>
  <si>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</si>
  <si>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</si>
  <si>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</si>
  <si>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</si>
  <si>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</si>
  <si>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</si>
  <si>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</si>
  <si>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</si>
  <si>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</si>
  <si>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</si>
  <si>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</si>
  <si>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</si>
  <si>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</si>
  <si>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</si>
  <si>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</si>
  <si>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</si>
  <si>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</si>
  <si>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</si>
  <si>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</si>
  <si>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</si>
  <si>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</si>
  <si>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</si>
  <si>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</si>
  <si>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</si>
  <si>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</si>
  <si>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</si>
  <si>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</si>
  <si>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</si>
  <si>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</si>
  <si>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</si>
  <si>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</si>
  <si>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</si>
  <si>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</si>
  <si>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</si>
  <si>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</si>
  <si>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</si>
  <si>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</si>
  <si>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</si>
  <si>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</si>
  <si>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</si>
  <si>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</si>
  <si>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</si>
  <si>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</si>
  <si>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</si>
  <si>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</si>
  <si>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</si>
  <si>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</si>
  <si>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</si>
  <si>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</si>
  <si>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</si>
  <si>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</si>
  <si>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</si>
  <si>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</si>
  <si>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</si>
  <si>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</si>
  <si>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</si>
  <si>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</si>
  <si>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</si>
  <si>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</si>
  <si>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</si>
  <si>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</si>
  <si>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</si>
  <si>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</si>
  <si>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</si>
  <si>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</si>
  <si>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</si>
  <si>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</si>
  <si>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</si>
  <si>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</si>
  <si>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</si>
  <si>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</si>
  <si>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</si>
  <si>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</si>
  <si>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</si>
  <si>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</si>
  <si>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</si>
  <si>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</si>
  <si>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</si>
  <si>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</si>
  <si>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</si>
  <si>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</si>
  <si>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</si>
  <si>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</si>
  <si>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</si>
  <si>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</si>
  <si>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</si>
  <si>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</si>
  <si>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</si>
  <si>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</si>
  <si>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</si>
  <si>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</si>
  <si>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</si>
  <si>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</si>
  <si>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</si>
  <si>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</si>
  <si>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</si>
  <si>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</si>
  <si>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</si>
  <si>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</si>
  <si>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</si>
  <si>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</si>
  <si>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</si>
  <si>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</si>
  <si>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</si>
  <si>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</si>
  <si>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</si>
  <si>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</si>
  <si>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</si>
  <si>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</si>
  <si>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</si>
  <si>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</si>
  <si>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</si>
  <si>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</si>
  <si>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</si>
  <si>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</si>
  <si>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</si>
  <si>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</si>
  <si>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</si>
  <si>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</si>
  <si>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</si>
  <si>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</si>
  <si>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</si>
  <si>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</si>
  <si>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</si>
  <si>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</si>
  <si>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</si>
  <si>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</si>
  <si>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</si>
  <si>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</si>
  <si>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</si>
  <si>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</si>
  <si>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</si>
  <si>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</si>
  <si>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</si>
  <si>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</si>
  <si>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</si>
  <si>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</si>
  <si>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</si>
  <si>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</si>
  <si>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</si>
  <si>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</si>
  <si>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</si>
  <si>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</si>
  <si>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</si>
  <si>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</si>
  <si>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</si>
  <si>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</si>
  <si>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</si>
  <si>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</si>
  <si>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</si>
  <si>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</si>
  <si>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</si>
  <si>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</si>
  <si>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</si>
  <si>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</si>
  <si>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</si>
  <si>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</si>
  <si>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</si>
  <si>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</si>
  <si>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</si>
  <si>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</si>
  <si>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</si>
  <si>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</si>
  <si>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</si>
  <si>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</si>
  <si>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</si>
  <si>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</si>
  <si>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</si>
  <si>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</si>
  <si>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</si>
  <si>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</si>
  <si>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</si>
  <si>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</si>
  <si>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</si>
  <si>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</si>
  <si>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</si>
  <si>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</si>
  <si>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</si>
  <si>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</si>
  <si>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</si>
  <si>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</si>
  <si>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</si>
  <si>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</si>
  <si>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</si>
  <si>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</si>
  <si>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</si>
  <si>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</si>
  <si>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</si>
  <si>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</si>
  <si>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</si>
  <si>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</si>
  <si>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</si>
  <si>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</si>
  <si>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</si>
  <si>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</si>
  <si>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</si>
  <si>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</si>
  <si>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</si>
  <si>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</si>
  <si>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</si>
  <si>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</si>
  <si>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</si>
  <si>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</si>
  <si>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</si>
  <si>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</si>
  <si>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</si>
  <si>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</si>
  <si>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</si>
  <si>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</si>
  <si>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</si>
  <si>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</si>
  <si>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</si>
  <si>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</si>
  <si>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</si>
  <si>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</si>
  <si>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</si>
  <si>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</si>
  <si>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</si>
  <si>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</si>
  <si>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</si>
  <si>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</si>
  <si>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</si>
  <si>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</si>
  <si>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</si>
  <si>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</si>
  <si>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</si>
  <si>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</si>
  <si>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</si>
  <si>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</si>
  <si>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</si>
  <si>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</si>
  <si>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</si>
  <si>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</si>
  <si>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</si>
  <si>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</si>
  <si>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</si>
  <si>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</si>
  <si>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</si>
  <si>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</si>
  <si>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</si>
  <si>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</si>
  <si>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</si>
  <si>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</si>
  <si>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</si>
  <si>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</si>
  <si>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</si>
  <si>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</si>
  <si>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</si>
  <si>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</si>
  <si>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</si>
  <si>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</si>
  <si>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</si>
  <si>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</si>
  <si>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</si>
  <si>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</si>
  <si>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</si>
  <si>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</si>
  <si>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</si>
  <si>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</si>
  <si>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</si>
  <si>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</si>
  <si>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</si>
  <si>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</si>
  <si>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</si>
  <si>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</si>
  <si>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</si>
  <si>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</si>
  <si>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</si>
  <si>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</si>
  <si>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</si>
  <si>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</si>
  <si>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</si>
  <si>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</si>
  <si>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</si>
  <si>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</si>
  <si>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</si>
  <si>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</si>
  <si>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</si>
  <si>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</si>
  <si>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</si>
  <si>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</si>
  <si>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</si>
  <si>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</si>
  <si>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</si>
  <si>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</si>
  <si>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</si>
  <si>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</si>
  <si>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</si>
  <si>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</si>
  <si>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</si>
  <si>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</si>
  <si>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</si>
  <si>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</si>
  <si>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</si>
  <si>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</si>
  <si>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</si>
  <si>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</si>
  <si>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</si>
  <si>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</si>
  <si>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</si>
  <si>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</si>
  <si>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</si>
  <si>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</si>
  <si>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</si>
  <si>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</si>
  <si>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</si>
  <si>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</si>
  <si>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</si>
  <si>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</si>
  <si>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</si>
  <si>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</si>
  <si>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</si>
  <si>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</si>
  <si>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</si>
  <si>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</si>
  <si>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</si>
  <si>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</si>
  <si>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</si>
  <si>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</si>
  <si>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</si>
  <si>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</si>
  <si>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</si>
  <si>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</si>
  <si>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</si>
  <si>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</si>
  <si>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</si>
  <si>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</si>
  <si>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</si>
  <si>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</si>
  <si>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</si>
  <si>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</si>
  <si>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</si>
  <si>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</si>
  <si>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</si>
  <si>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</si>
  <si>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</si>
  <si>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</si>
  <si>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</si>
  <si>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</si>
  <si>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</si>
  <si>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</si>
  <si>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</si>
  <si>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</si>
  <si>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</si>
  <si>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</si>
  <si>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</si>
  <si>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</si>
  <si>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</si>
  <si>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</si>
  <si>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</si>
  <si>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</si>
  <si>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</si>
  <si>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</si>
  <si>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</si>
  <si>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</si>
  <si>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</si>
  <si>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</si>
  <si>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</si>
  <si>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</si>
  <si>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</si>
  <si>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</si>
  <si>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</si>
  <si>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</si>
  <si>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</si>
  <si>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</si>
  <si>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</si>
  <si>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</si>
  <si>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</si>
  <si>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</si>
  <si>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</si>
  <si>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</si>
  <si>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</si>
  <si>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</si>
  <si>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</si>
  <si>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</si>
  <si>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</si>
  <si>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</si>
  <si>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</si>
  <si>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</si>
  <si>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</si>
  <si>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</si>
  <si>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</si>
  <si>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</si>
  <si>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</si>
  <si>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</si>
  <si>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</si>
  <si>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</si>
  <si>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</si>
  <si>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</si>
  <si>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</si>
  <si>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</si>
  <si>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</si>
  <si>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</si>
  <si>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</si>
  <si>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</si>
  <si>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</si>
  <si>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</si>
  <si>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</si>
  <si>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</si>
  <si>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</si>
  <si>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</si>
  <si>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</si>
  <si>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</si>
  <si>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</si>
  <si>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</si>
  <si>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</si>
  <si>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</si>
  <si>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</si>
  <si>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</si>
  <si>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</si>
  <si>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</si>
  <si>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</si>
  <si>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</si>
  <si>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</si>
  <si>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</si>
  <si>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</si>
  <si>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</si>
  <si>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</si>
  <si>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</si>
  <si>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</si>
  <si>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</si>
  <si>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</si>
  <si>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</si>
  <si>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</si>
  <si>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</si>
  <si>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</si>
  <si>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</si>
  <si>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</si>
  <si>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</si>
  <si>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</si>
  <si>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</si>
  <si>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</si>
  <si>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</si>
  <si>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</si>
  <si>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</si>
  <si>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</si>
  <si>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</si>
  <si>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</si>
  <si>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</si>
  <si>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</si>
  <si>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</si>
  <si>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</si>
  <si>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</si>
  <si>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</si>
  <si>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</si>
  <si>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</si>
  <si>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</si>
  <si>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</si>
  <si>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</si>
  <si>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</si>
  <si>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</si>
  <si>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</si>
  <si>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</si>
  <si>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</si>
  <si>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</si>
  <si>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</si>
  <si>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</si>
  <si>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</si>
  <si>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</si>
  <si>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</si>
  <si>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</si>
  <si>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</si>
  <si>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</si>
  <si>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</si>
  <si>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</si>
  <si>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</si>
  <si>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</si>
  <si>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</si>
  <si>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</si>
  <si>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</si>
  <si>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</si>
  <si>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</si>
  <si>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</si>
  <si>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</si>
  <si>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</si>
  <si>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</si>
  <si>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</si>
  <si>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</si>
  <si>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</si>
  <si>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</si>
  <si>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</si>
  <si>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</si>
  <si>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</si>
  <si>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</si>
  <si>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</si>
  <si>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</si>
  <si>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</si>
  <si>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</si>
  <si>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</si>
  <si>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</si>
  <si>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</si>
  <si>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</si>
  <si>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</si>
  <si>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</si>
  <si>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</si>
  <si>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</si>
  <si>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</si>
  <si>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</si>
  <si>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</si>
  <si>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</si>
  <si>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</si>
  <si>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</si>
  <si>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</si>
  <si>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</si>
  <si>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</si>
  <si>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</si>
  <si>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</si>
  <si>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</si>
  <si>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</si>
  <si>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</si>
  <si>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</si>
  <si>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</si>
  <si>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</si>
  <si>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</si>
  <si>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</si>
  <si>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</si>
  <si>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</si>
  <si>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</si>
  <si>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</si>
  <si>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</si>
  <si>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</si>
  <si>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</si>
  <si>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</si>
  <si>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</si>
  <si>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</si>
  <si>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</si>
  <si>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</si>
  <si>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</si>
  <si>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</si>
  <si>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</si>
  <si>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</si>
  <si>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</si>
  <si>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</si>
  <si>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</si>
  <si>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</si>
  <si>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</si>
  <si>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</si>
  <si>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</si>
  <si>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</si>
  <si>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</si>
  <si>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</si>
  <si>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</si>
  <si>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</si>
  <si>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</si>
  <si>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</si>
  <si>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</si>
  <si>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</si>
  <si>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</si>
  <si>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</si>
  <si>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</si>
  <si>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</si>
  <si>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</si>
  <si>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</si>
  <si>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</si>
  <si>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</si>
  <si>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</si>
  <si>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</si>
  <si>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</si>
  <si>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</si>
  <si>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</si>
  <si>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</si>
  <si>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</si>
  <si>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</si>
  <si>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</si>
  <si>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</si>
  <si>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</si>
  <si>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</si>
  <si>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</si>
  <si>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</si>
  <si>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</si>
  <si>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</si>
  <si>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</si>
  <si>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</si>
  <si>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</si>
  <si>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</si>
  <si>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</si>
  <si>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</si>
  <si>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</si>
  <si>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</si>
  <si>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</si>
  <si>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</si>
  <si>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</si>
  <si>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</si>
  <si>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</si>
  <si>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</si>
  <si>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</si>
  <si>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</si>
  <si>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</si>
  <si>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</si>
  <si>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</si>
  <si>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</si>
  <si>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</si>
  <si>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</si>
  <si>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</si>
  <si>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</si>
  <si>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</si>
  <si>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</si>
  <si>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</si>
  <si>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</si>
  <si>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</si>
  <si>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</si>
  <si>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</si>
  <si>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</si>
  <si>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</si>
  <si>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</si>
  <si>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</si>
  <si>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</si>
  <si>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</si>
  <si>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</si>
  <si>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</si>
  <si>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</si>
  <si>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</si>
  <si>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</si>
  <si>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</si>
  <si>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</si>
  <si>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</si>
  <si>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</si>
  <si>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</si>
  <si>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</si>
  <si>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</si>
  <si>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</si>
  <si>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</si>
  <si>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</si>
  <si>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</si>
  <si>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</si>
  <si>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</si>
  <si>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</si>
  <si>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</si>
  <si>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</si>
  <si>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</si>
  <si>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</si>
  <si>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</si>
  <si>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</si>
  <si>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</si>
  <si>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</si>
  <si>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</si>
  <si>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</si>
  <si>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</si>
  <si>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</si>
  <si>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</si>
  <si>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</si>
  <si>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</si>
  <si>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</si>
  <si>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</si>
  <si>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</si>
  <si>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</si>
  <si>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</si>
  <si>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</si>
  <si>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</si>
  <si>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</si>
  <si>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</si>
  <si>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</si>
  <si>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</si>
  <si>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</si>
  <si>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</si>
  <si>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</si>
  <si>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</si>
  <si>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</si>
  <si>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</si>
  <si>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</si>
  <si>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</si>
  <si>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</si>
  <si>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</si>
  <si>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</si>
  <si>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</si>
  <si>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</si>
  <si>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</si>
  <si>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</si>
  <si>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</si>
  <si>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</si>
  <si>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</si>
  <si>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</si>
  <si>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</si>
  <si>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</si>
  <si>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</si>
  <si>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</si>
  <si>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</si>
  <si>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</si>
  <si>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</si>
  <si>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</si>
  <si>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</si>
  <si>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</si>
  <si>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</si>
  <si>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</si>
  <si>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</si>
  <si>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</si>
  <si>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</si>
  <si>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</si>
  <si>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</si>
  <si>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</si>
  <si>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</si>
  <si>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</si>
  <si>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</si>
  <si>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</si>
  <si>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</si>
  <si>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</si>
  <si>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</si>
  <si>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</si>
  <si>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</si>
  <si>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</si>
  <si>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</si>
  <si>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</si>
  <si>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</si>
  <si>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</si>
  <si>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</si>
  <si>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</si>
  <si>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</si>
  <si>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</si>
  <si>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</si>
  <si>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</si>
  <si>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</si>
  <si>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</si>
  <si>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</si>
  <si>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</si>
  <si>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</si>
  <si>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</si>
  <si>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</si>
  <si>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</si>
  <si>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</si>
  <si>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</si>
  <si>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</si>
  <si>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</si>
  <si>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</si>
  <si>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</si>
  <si>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</si>
  <si>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</si>
  <si>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</si>
  <si>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</si>
  <si>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</si>
  <si>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</si>
  <si>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</si>
  <si>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</si>
  <si>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</si>
  <si>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</si>
  <si>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</si>
  <si>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</si>
  <si>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</si>
  <si>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</si>
  <si>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</si>
  <si>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</si>
  <si>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</si>
  <si>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</si>
  <si>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</si>
  <si>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</si>
  <si>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</si>
  <si>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</si>
  <si>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</si>
  <si>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</si>
  <si>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</si>
  <si>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</si>
  <si>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</si>
  <si>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</si>
  <si>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</si>
  <si>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</si>
  <si>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</si>
  <si>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</si>
  <si>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</si>
  <si>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</si>
  <si>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</si>
  <si>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</si>
  <si>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</si>
  <si>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</si>
  <si>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</si>
  <si>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</si>
  <si>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</si>
  <si>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</si>
  <si>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</si>
  <si>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</si>
  <si>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</si>
  <si>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</si>
  <si>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</si>
  <si>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</si>
  <si>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</si>
  <si>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</si>
  <si>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</si>
  <si>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</si>
  <si>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</si>
  <si>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</si>
  <si>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</si>
  <si>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</si>
  <si>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</si>
  <si>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</si>
  <si>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</si>
  <si>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</si>
  <si>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</si>
  <si>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</si>
  <si>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</si>
  <si>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</si>
  <si>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</si>
  <si>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</si>
  <si>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</si>
  <si>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</si>
  <si>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</si>
  <si>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</si>
  <si>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</si>
  <si>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</si>
  <si>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</si>
  <si>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</si>
  <si>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</si>
  <si>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</si>
  <si>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</si>
  <si>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</si>
  <si>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</si>
  <si>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</si>
  <si>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</si>
  <si>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</si>
  <si>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</si>
  <si>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</si>
  <si>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</si>
  <si>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</si>
  <si>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</si>
  <si>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</si>
  <si>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</si>
  <si>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</si>
  <si>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</si>
  <si>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</si>
  <si>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</si>
  <si>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</si>
  <si>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</si>
  <si>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</si>
  <si>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</si>
  <si>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</si>
  <si>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</si>
  <si>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</si>
  <si>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</si>
  <si>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</si>
  <si>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</si>
  <si>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</si>
  <si>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</si>
  <si>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</si>
  <si>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</si>
  <si>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</si>
  <si>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</si>
  <si>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</si>
  <si>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</si>
  <si>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</si>
  <si>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</si>
  <si>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</si>
  <si>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</si>
  <si>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</si>
  <si>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</si>
  <si>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</si>
  <si>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</si>
  <si>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</si>
  <si>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</si>
  <si>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</si>
  <si>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</si>
  <si>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</si>
  <si>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</si>
  <si>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</si>
  <si>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</si>
  <si>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</si>
  <si>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</si>
  <si>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</si>
  <si>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</si>
  <si>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</si>
  <si>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</si>
  <si>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</si>
  <si>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</si>
  <si>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</si>
  <si>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</si>
  <si>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</si>
  <si>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</si>
  <si>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</si>
  <si>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</si>
  <si>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</si>
  <si>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</si>
  <si>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</si>
  <si>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</si>
  <si>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</si>
  <si>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</si>
  <si>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</si>
  <si>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</si>
  <si>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</si>
  <si>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</si>
  <si>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</si>
  <si>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</si>
  <si>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</si>
  <si>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</si>
  <si>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</si>
  <si>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</si>
  <si>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</si>
  <si>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</si>
  <si>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</si>
  <si>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</si>
  <si>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</si>
  <si>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</si>
  <si>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</si>
  <si>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</si>
  <si>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</si>
  <si>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</si>
  <si>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</si>
  <si>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</si>
  <si>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</si>
  <si>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</si>
  <si>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</si>
  <si>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</si>
  <si>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</si>
  <si>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</si>
  <si>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</si>
  <si>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</si>
  <si>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</si>
  <si>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</si>
  <si>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</si>
  <si>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</si>
  <si>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</si>
  <si>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</si>
  <si>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</si>
  <si>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</si>
  <si>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</si>
  <si>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</si>
  <si>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</si>
  <si>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</si>
  <si>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</si>
  <si>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</si>
  <si>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</si>
  <si>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</si>
  <si>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</si>
  <si>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</si>
  <si>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</si>
  <si>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</si>
  <si>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</si>
  <si>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</si>
  <si>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</si>
  <si>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</si>
  <si>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</si>
  <si>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</si>
  <si>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</si>
  <si>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</si>
  <si>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</si>
  <si>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</si>
  <si>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</si>
  <si>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</si>
  <si>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</si>
  <si>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</si>
  <si>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</si>
  <si>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</si>
  <si>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</si>
  <si>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</si>
  <si>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</si>
  <si>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</si>
  <si>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</si>
  <si>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</si>
  <si>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</si>
  <si>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</si>
  <si>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</si>
  <si>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</si>
  <si>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</si>
  <si>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</si>
  <si>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</si>
  <si>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</si>
  <si>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</si>
  <si>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</si>
  <si>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</si>
  <si>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</si>
  <si>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</si>
  <si>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</si>
  <si>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</si>
  <si>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</si>
  <si>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</si>
  <si>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</si>
  <si>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</si>
  <si>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</si>
  <si>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</si>
  <si>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</si>
  <si>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</si>
  <si>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</si>
  <si>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</si>
  <si>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</si>
  <si>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</si>
  <si>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</si>
  <si>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</si>
  <si>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</si>
  <si>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</si>
  <si>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</si>
  <si>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</si>
  <si>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</si>
  <si>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</si>
  <si>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</si>
  <si>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</si>
  <si>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</si>
  <si>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</si>
  <si>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</si>
  <si>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</si>
  <si>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</si>
  <si>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</si>
  <si>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</si>
  <si>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</si>
  <si>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</si>
  <si>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</si>
  <si>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</si>
  <si>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</si>
  <si>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</si>
  <si>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</si>
  <si>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</si>
  <si>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</si>
  <si>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</si>
  <si>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</si>
  <si>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</si>
  <si>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</si>
  <si>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</si>
  <si>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</si>
  <si>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</si>
  <si>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</si>
  <si>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</si>
  <si>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</si>
  <si>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</si>
  <si>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</si>
  <si>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</si>
  <si>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</si>
  <si>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</si>
  <si>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</si>
  <si>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</si>
  <si>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</si>
  <si>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</si>
  <si>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</si>
  <si>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</si>
  <si>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</si>
  <si>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</si>
  <si>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</si>
  <si>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</si>
  <si>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</si>
  <si>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</si>
  <si>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</si>
  <si>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</si>
  <si>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</si>
  <si>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</si>
  <si>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</si>
  <si>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</si>
  <si>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</si>
  <si>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</si>
  <si>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</si>
  <si>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</si>
  <si>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</si>
  <si>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</si>
  <si>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</si>
  <si>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</si>
  <si>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</si>
  <si>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</si>
  <si>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</si>
  <si>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</si>
  <si>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</si>
  <si>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</si>
  <si>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</si>
  <si>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</si>
  <si>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</si>
  <si>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</si>
  <si>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</si>
  <si>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</si>
  <si>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</si>
  <si>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</si>
  <si>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</si>
  <si>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</si>
  <si>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</si>
  <si>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</si>
  <si>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</si>
  <si>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</si>
  <si>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</si>
  <si>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</si>
  <si>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</si>
  <si>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</si>
  <si>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</si>
  <si>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</si>
  <si>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</si>
  <si>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</si>
  <si>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</si>
  <si>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</si>
  <si>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</si>
  <si>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</si>
  <si>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</si>
  <si>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</si>
  <si>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</si>
  <si>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</si>
  <si>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</si>
  <si>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</si>
  <si>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</si>
  <si>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</si>
  <si>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</si>
  <si>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</si>
  <si>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</si>
  <si>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</si>
  <si>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</si>
  <si>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</si>
  <si>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</si>
  <si>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</si>
  <si>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</si>
  <si>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</si>
  <si>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</si>
  <si>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</si>
  <si>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</si>
  <si>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</si>
  <si>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</si>
  <si>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</si>
  <si>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</si>
  <si>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</si>
  <si>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</si>
  <si>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</si>
  <si>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</si>
  <si>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</si>
  <si>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</si>
  <si>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</si>
  <si>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</si>
  <si>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</si>
  <si>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</si>
  <si>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</si>
  <si>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</si>
  <si>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</si>
  <si>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</si>
  <si>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</si>
  <si>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</si>
  <si>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</si>
  <si>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</si>
  <si>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</si>
  <si>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</si>
  <si>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</si>
  <si>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</si>
  <si>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</si>
  <si>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</si>
  <si>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</si>
  <si>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</si>
  <si>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</si>
  <si>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</si>
  <si>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</si>
  <si>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</si>
  <si>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</si>
  <si>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</si>
  <si>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</si>
  <si>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</si>
  <si>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</si>
  <si>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</si>
  <si>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</si>
  <si>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</si>
  <si>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</si>
  <si>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</si>
  <si>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</si>
  <si>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</si>
  <si>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</si>
  <si>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</si>
  <si>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</si>
  <si>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</si>
  <si>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</si>
  <si>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</si>
  <si>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</si>
  <si>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</si>
  <si>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</si>
  <si>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</si>
  <si>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</si>
  <si>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</si>
  <si>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</si>
  <si>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</si>
  <si>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</si>
  <si>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</si>
  <si>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</si>
  <si>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</si>
  <si>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</si>
  <si>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</si>
  <si>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</si>
  <si>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</si>
  <si>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</si>
  <si>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</si>
  <si>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</si>
  <si>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</si>
  <si>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</si>
  <si>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</si>
  <si>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</si>
  <si>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</si>
  <si>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</si>
  <si>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</si>
  <si>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</si>
  <si>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</si>
  <si>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</si>
  <si>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</si>
  <si>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</si>
  <si>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</si>
  <si>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</si>
  <si>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</si>
  <si>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</si>
  <si>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</si>
  <si>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</si>
  <si>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</si>
  <si>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</si>
  <si>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</si>
  <si>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</si>
  <si>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</si>
  <si>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</si>
  <si>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</si>
  <si>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</si>
  <si>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</si>
  <si>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</si>
  <si>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</si>
  <si>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</si>
  <si>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</si>
  <si>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</si>
  <si>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</si>
  <si>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</si>
  <si>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</si>
  <si>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</si>
  <si>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</si>
  <si>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</si>
  <si>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</si>
  <si>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</si>
  <si>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</si>
  <si>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</si>
  <si>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</si>
  <si>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</si>
  <si>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</si>
  <si>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</si>
  <si>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</si>
  <si>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</si>
  <si>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</si>
  <si>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</si>
  <si>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</si>
  <si>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</si>
  <si>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</si>
  <si>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</si>
  <si>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</si>
  <si>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</si>
  <si>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</si>
  <si>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</si>
  <si>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</si>
  <si>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</si>
  <si>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</si>
  <si>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</si>
  <si>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</si>
  <si>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</si>
  <si>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</si>
  <si>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</si>
  <si>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</si>
  <si>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</si>
  <si>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</si>
  <si>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</si>
  <si>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</si>
  <si>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</si>
  <si>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</si>
  <si>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</si>
  <si>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</si>
  <si>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</si>
  <si>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</si>
  <si>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</si>
  <si>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</si>
  <si>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</si>
  <si>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</si>
  <si>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</si>
  <si>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</si>
  <si>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</si>
  <si>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</si>
  <si>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</si>
  <si>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</si>
  <si>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</si>
  <si>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</si>
  <si>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</si>
  <si>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</si>
  <si>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</si>
  <si>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</si>
  <si>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</si>
  <si>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</si>
  <si>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</si>
  <si>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</si>
  <si>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</si>
  <si>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</si>
  <si>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</si>
  <si>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</si>
  <si>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</si>
  <si>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</si>
  <si>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</si>
  <si>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</si>
  <si>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</si>
  <si>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</si>
  <si>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</si>
  <si>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</si>
  <si>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</si>
  <si>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</si>
  <si>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</si>
  <si>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</si>
  <si>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</si>
  <si>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</si>
  <si>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</si>
  <si>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</si>
  <si>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</si>
  <si>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</si>
  <si>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</si>
  <si>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</si>
  <si>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</si>
  <si>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</si>
  <si>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</si>
  <si>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</si>
  <si>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</si>
  <si>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</si>
  <si>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</si>
  <si>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</si>
  <si>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</si>
  <si>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</si>
  <si>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</si>
  <si>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</si>
  <si>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</si>
  <si>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</si>
  <si>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</si>
  <si>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</si>
  <si>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</si>
  <si>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</si>
  <si>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</si>
  <si>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</si>
  <si>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</si>
  <si>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</si>
  <si>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</si>
  <si>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</si>
  <si>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</si>
  <si>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</si>
  <si>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</si>
  <si>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</si>
  <si>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</si>
  <si>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</si>
  <si>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</si>
  <si>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</si>
  <si>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</si>
  <si>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</si>
  <si>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</si>
  <si>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</si>
  <si>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</si>
  <si>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</si>
  <si>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</si>
  <si>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</si>
  <si>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</si>
  <si>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</si>
  <si>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</si>
  <si>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</si>
  <si>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</si>
  <si>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</si>
  <si>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</si>
  <si>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</si>
  <si>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</si>
  <si>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</si>
  <si>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</si>
  <si>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</si>
  <si>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</si>
  <si>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</si>
  <si>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</si>
  <si>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</si>
  <si>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</si>
  <si>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</si>
  <si>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</si>
  <si>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</si>
  <si>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</si>
  <si>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</si>
  <si>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</si>
  <si>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</si>
  <si>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</si>
  <si>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</si>
  <si>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</si>
  <si>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</si>
  <si>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</si>
  <si>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</si>
  <si>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</si>
  <si>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</si>
  <si>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</si>
  <si>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</si>
  <si>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</si>
  <si>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</si>
  <si>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</si>
  <si>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</si>
  <si>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</si>
  <si>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</si>
  <si>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</si>
  <si>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</si>
  <si>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</si>
  <si>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</si>
  <si>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</si>
  <si>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</si>
  <si>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</si>
  <si>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</si>
  <si>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</si>
  <si>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</si>
  <si>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</si>
  <si>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</si>
  <si>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</si>
  <si>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</si>
  <si>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</si>
  <si>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</si>
  <si>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</si>
  <si>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</si>
  <si>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</si>
  <si>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</si>
  <si>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</si>
  <si>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</si>
  <si>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</si>
  <si>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</si>
  <si>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</si>
  <si>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</si>
  <si>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</si>
  <si>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</si>
  <si>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</si>
  <si>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</si>
  <si>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</si>
  <si>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</si>
  <si>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</si>
  <si>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</si>
  <si>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</si>
  <si>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</si>
  <si>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</si>
  <si>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</si>
  <si>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</si>
  <si>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</si>
  <si>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</si>
  <si>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</si>
  <si>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</si>
  <si>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</si>
  <si>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</si>
  <si>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</si>
  <si>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</si>
  <si>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</si>
  <si>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</si>
  <si>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</si>
  <si>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</si>
  <si>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</si>
  <si>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</si>
  <si>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</si>
  <si>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</si>
  <si>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</si>
  <si>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</si>
  <si>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</si>
  <si>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</si>
  <si>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</si>
  <si>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</si>
  <si>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</si>
  <si>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</si>
  <si>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</si>
  <si>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</si>
  <si>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</si>
  <si>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</si>
  <si>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</si>
  <si>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</si>
  <si>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</si>
  <si>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</si>
  <si>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</si>
  <si>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</si>
  <si>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</si>
  <si>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</si>
  <si>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</si>
  <si>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</si>
  <si>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</si>
  <si>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</si>
  <si>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</si>
  <si>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</si>
  <si>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</si>
  <si>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</si>
  <si>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</si>
  <si>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</si>
  <si>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</si>
  <si>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</si>
  <si>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</si>
  <si>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</si>
  <si>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</si>
  <si>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</si>
  <si>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</si>
  <si>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</si>
  <si>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</si>
  <si>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</si>
  <si>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</si>
  <si>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</si>
  <si>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</si>
  <si>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</si>
  <si>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</si>
  <si>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</si>
  <si>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</si>
  <si>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</si>
  <si>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</si>
  <si>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</si>
  <si>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</si>
  <si>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</si>
  <si>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</si>
  <si>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</si>
  <si>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</si>
  <si>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</si>
  <si>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</si>
  <si>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</si>
  <si>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</si>
  <si>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</si>
  <si>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</si>
  <si>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</si>
  <si>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</si>
  <si>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</si>
  <si>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</si>
  <si>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</si>
  <si>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</si>
  <si>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</si>
  <si>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</si>
  <si>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</si>
  <si>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</si>
  <si>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</si>
  <si>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</si>
  <si>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</si>
  <si>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</si>
  <si>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</si>
  <si>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</si>
  <si>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</si>
  <si>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</si>
  <si>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</si>
  <si>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</si>
  <si>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</si>
  <si>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</si>
  <si>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</si>
  <si>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</si>
  <si>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</si>
  <si>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</si>
  <si>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</si>
  <si>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</si>
  <si>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</si>
  <si>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</si>
  <si>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</si>
  <si>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</si>
  <si>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</si>
  <si>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</si>
  <si>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</si>
  <si>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</si>
  <si>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</si>
  <si>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</si>
  <si>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</si>
  <si>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</si>
  <si>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</si>
  <si>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</si>
  <si>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</si>
  <si>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</si>
  <si>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</si>
  <si>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</si>
  <si>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</si>
  <si>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</si>
  <si>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</si>
  <si>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</si>
  <si>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</si>
  <si>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</si>
  <si>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</si>
  <si>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</si>
  <si>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</si>
  <si>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</si>
  <si>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</si>
  <si>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</si>
  <si>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</si>
  <si>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</si>
  <si>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</si>
  <si>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</si>
  <si>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</si>
  <si>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</si>
  <si>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</si>
  <si>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</si>
  <si>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</si>
  <si>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</si>
  <si>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</si>
  <si>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</si>
  <si>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</si>
  <si>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</si>
  <si>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</si>
  <si>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</si>
  <si>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</si>
  <si>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</si>
  <si>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</si>
  <si>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</si>
  <si>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</si>
  <si>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</si>
  <si>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</si>
  <si>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</si>
  <si>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</si>
  <si>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</si>
  <si>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</si>
  <si>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</si>
  <si>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</si>
  <si>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</si>
  <si>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</si>
  <si>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</si>
  <si>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</si>
  <si>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</si>
  <si>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</si>
  <si>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</si>
  <si>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</si>
  <si>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</si>
  <si>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</si>
  <si>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</si>
  <si>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</si>
  <si>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</si>
  <si>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</si>
  <si>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</si>
  <si>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</si>
  <si>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</si>
  <si>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</si>
  <si>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</si>
  <si>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</si>
  <si>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</si>
  <si>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</si>
  <si>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</si>
  <si>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</si>
  <si>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</si>
  <si>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</si>
  <si>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</si>
  <si>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</si>
  <si>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</si>
  <si>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</si>
  <si>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</si>
  <si>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</si>
  <si>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</si>
  <si>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</si>
  <si>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</si>
  <si>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</si>
  <si>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</si>
  <si>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</si>
  <si>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</si>
  <si>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</si>
  <si>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</si>
  <si>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</si>
  <si>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</si>
  <si>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</si>
  <si>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</si>
  <si>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</si>
  <si>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</si>
  <si>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</si>
  <si>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</si>
  <si>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</si>
  <si>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</si>
  <si>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</si>
  <si>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</si>
  <si>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</si>
  <si>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</si>
  <si>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</si>
  <si>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</si>
  <si>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</si>
  <si>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</si>
  <si>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</si>
  <si>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</si>
  <si>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</si>
  <si>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</si>
  <si>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</si>
  <si>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</si>
  <si>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</si>
  <si>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</si>
  <si>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</si>
  <si>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</si>
  <si>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</si>
  <si>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</si>
  <si>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</si>
  <si>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</si>
  <si>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</si>
  <si>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</si>
  <si>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</si>
  <si>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</si>
  <si>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</si>
  <si>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</si>
  <si>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</si>
  <si>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</si>
  <si>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</si>
  <si>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</si>
  <si>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</si>
  <si>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</si>
  <si>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</si>
  <si>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</si>
  <si>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</si>
  <si>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</si>
  <si>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</si>
  <si>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</si>
  <si>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</si>
  <si>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</si>
  <si>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</si>
  <si>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</si>
  <si>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</si>
  <si>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</si>
  <si>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</si>
  <si>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</si>
  <si>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</si>
  <si>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</si>
  <si>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</si>
  <si>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</si>
  <si>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</si>
  <si>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</si>
  <si>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</si>
  <si>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</si>
  <si>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</si>
  <si>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</si>
  <si>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</si>
  <si>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</si>
  <si>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</si>
  <si>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</si>
  <si>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</si>
  <si>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</si>
  <si>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</si>
  <si>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</si>
  <si>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</si>
  <si>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</si>
  <si>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</si>
  <si>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</si>
  <si>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</si>
  <si>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</si>
  <si>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</si>
  <si>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</si>
  <si>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</si>
  <si>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</si>
  <si>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</si>
  <si>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</si>
  <si>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</si>
  <si>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</si>
  <si>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</si>
  <si>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</si>
  <si>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</si>
  <si>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</si>
  <si>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</si>
  <si>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</si>
  <si>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</si>
  <si>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</si>
  <si>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</si>
  <si>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</si>
  <si>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</si>
  <si>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</si>
  <si>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</si>
  <si>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</si>
  <si>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</si>
  <si>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</si>
  <si>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</si>
  <si>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</si>
  <si>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</si>
  <si>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</si>
  <si>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</si>
  <si>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</si>
  <si>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</si>
  <si>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</si>
  <si>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</si>
  <si>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</si>
  <si>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</si>
  <si>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</si>
  <si>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</si>
  <si>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</si>
  <si>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</si>
  <si>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</si>
  <si>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</si>
  <si>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</si>
  <si>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</si>
  <si>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</si>
  <si>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</si>
  <si>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</si>
  <si>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</si>
  <si>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</si>
  <si>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</si>
  <si>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</si>
  <si>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</si>
  <si>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</si>
  <si>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</si>
  <si>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</si>
  <si>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</si>
  <si>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</si>
  <si>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</si>
  <si>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</si>
  <si>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</si>
  <si>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</si>
  <si>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</si>
  <si>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</si>
  <si>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</si>
  <si>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</si>
  <si>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</si>
  <si>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</si>
  <si>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</si>
  <si>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</si>
  <si>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</si>
  <si>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</si>
  <si>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</si>
  <si>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</si>
  <si>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</si>
  <si>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</si>
  <si>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</si>
  <si>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</si>
  <si>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</si>
  <si>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</si>
  <si>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</si>
  <si>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</si>
  <si>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</si>
  <si>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</si>
  <si>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</si>
  <si>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</si>
  <si>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</si>
  <si>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</si>
  <si>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</si>
  <si>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</si>
  <si>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</si>
  <si>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</si>
  <si>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</si>
  <si>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</si>
  <si>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</si>
  <si>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</si>
  <si>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</si>
  <si>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</si>
  <si>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</si>
  <si>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</si>
  <si>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</si>
  <si>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</si>
  <si>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</si>
  <si>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</si>
  <si>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</si>
  <si>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</si>
  <si>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</si>
  <si>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</si>
  <si>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</si>
  <si>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</si>
  <si>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</si>
  <si>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</si>
  <si>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</si>
  <si>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</si>
  <si>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</si>
  <si>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</si>
  <si>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</si>
  <si>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</si>
  <si>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</si>
  <si>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</si>
  <si>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</si>
  <si>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</si>
  <si>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</si>
  <si>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</si>
  <si>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</si>
  <si>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</si>
  <si>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</si>
  <si>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</si>
  <si>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</si>
  <si>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</si>
  <si>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</si>
  <si>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</si>
  <si>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</si>
  <si>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</si>
  <si>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</si>
  <si>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</si>
  <si>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</si>
  <si>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</si>
  <si>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</si>
  <si>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</si>
  <si>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</si>
  <si>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</si>
  <si>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</si>
  <si>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</si>
  <si>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</si>
  <si>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</si>
  <si>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</si>
  <si>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</si>
  <si>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</si>
  <si>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</si>
  <si>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</si>
  <si>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</si>
  <si>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</si>
  <si>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</si>
  <si>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</si>
  <si>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</si>
  <si>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</si>
  <si>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</si>
  <si>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</si>
  <si>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</si>
  <si>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</si>
  <si>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</si>
  <si>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</si>
  <si>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</si>
  <si>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</si>
  <si>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</si>
  <si>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</si>
  <si>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</si>
  <si>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</si>
  <si>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</si>
  <si>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</si>
  <si>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</si>
  <si>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</si>
  <si>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</si>
  <si>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</si>
  <si>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</si>
  <si>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</si>
  <si>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</si>
  <si>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</si>
  <si>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</si>
  <si>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</si>
  <si>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</si>
  <si>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</si>
  <si>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</si>
  <si>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</si>
  <si>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</si>
  <si>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</si>
  <si>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</si>
  <si>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</si>
  <si>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</si>
  <si>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</si>
  <si>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</si>
  <si>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</si>
  <si>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</si>
  <si>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</si>
  <si>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</si>
  <si>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</si>
  <si>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</si>
  <si>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</si>
  <si>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</si>
  <si>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</si>
  <si>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</si>
  <si>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</si>
  <si>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</si>
  <si>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</si>
  <si>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</si>
  <si>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</si>
  <si>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</si>
  <si>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</si>
  <si>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</si>
  <si>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</si>
  <si>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</si>
  <si>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</si>
  <si>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</si>
  <si>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</si>
  <si>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</si>
  <si>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</si>
  <si>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</si>
  <si>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</si>
  <si>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</si>
  <si>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</si>
  <si>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</si>
  <si>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</si>
  <si>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</si>
  <si>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</si>
  <si>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</si>
  <si>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</si>
  <si>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</si>
  <si>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</si>
  <si>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</si>
  <si>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</si>
  <si>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</si>
  <si>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</si>
  <si>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</si>
  <si>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</si>
  <si>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</si>
  <si>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</si>
  <si>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</si>
  <si>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</si>
  <si>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</si>
  <si>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</si>
  <si>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</si>
  <si>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</si>
  <si>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</si>
  <si>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</si>
  <si>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</si>
  <si>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</si>
  <si>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</si>
  <si>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</si>
  <si>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</si>
  <si>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</si>
  <si>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</si>
  <si>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</si>
  <si>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</si>
  <si>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</si>
  <si>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</si>
  <si>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</si>
  <si>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</si>
  <si>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</si>
  <si>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</si>
  <si>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</si>
  <si>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</si>
  <si>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</si>
  <si>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</si>
  <si>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</si>
  <si>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</si>
  <si>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</si>
  <si>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</si>
  <si>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</si>
  <si>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</si>
  <si>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</si>
  <si>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</si>
  <si>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</si>
  <si>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</si>
  <si>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</si>
  <si>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</si>
  <si>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</si>
  <si>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</si>
  <si>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</si>
  <si>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</si>
  <si>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</si>
  <si>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</si>
  <si>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</si>
  <si>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</si>
  <si>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</si>
  <si>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</si>
  <si>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</si>
  <si>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</si>
  <si>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</si>
  <si>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</si>
  <si>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</si>
  <si>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</si>
  <si>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</si>
  <si>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</si>
  <si>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</si>
  <si>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</si>
  <si>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</si>
  <si>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</si>
  <si>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</si>
  <si>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</si>
  <si>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</si>
  <si>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</si>
  <si>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</si>
  <si>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</si>
  <si>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</si>
  <si>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</si>
  <si>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</si>
  <si>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</si>
  <si>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</si>
  <si>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</si>
  <si>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</si>
  <si>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</si>
  <si>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</si>
  <si>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</si>
  <si>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</si>
  <si>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</si>
  <si>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</si>
  <si>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</si>
  <si>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</si>
  <si>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</si>
  <si>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</si>
  <si>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</si>
  <si>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</si>
  <si>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</si>
  <si>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</si>
  <si>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</si>
  <si>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</si>
  <si>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</si>
  <si>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</si>
  <si>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</si>
  <si>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</si>
  <si>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</si>
  <si>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</si>
  <si>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</si>
  <si>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</si>
  <si>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</si>
  <si>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</si>
  <si>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</si>
  <si>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</si>
  <si>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</si>
  <si>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</si>
  <si>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</si>
  <si>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</si>
  <si>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</si>
  <si>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</si>
  <si>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</si>
  <si>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</si>
  <si>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</si>
  <si>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</si>
  <si>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</si>
  <si>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</si>
  <si>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</si>
  <si>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</si>
  <si>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</si>
  <si>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</si>
  <si>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</si>
  <si>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</si>
  <si>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</si>
  <si>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</si>
  <si>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</si>
  <si>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</si>
  <si>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</si>
  <si>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</si>
  <si>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</si>
  <si>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</si>
  <si>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</si>
  <si>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</si>
  <si>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</si>
  <si>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</si>
  <si>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</si>
  <si>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</si>
  <si>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</si>
  <si>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</si>
  <si>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</si>
  <si>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</si>
  <si>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</si>
  <si>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</si>
  <si>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</si>
  <si>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</si>
  <si>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</si>
  <si>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</si>
  <si>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</si>
  <si>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</si>
  <si>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</si>
  <si>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</si>
  <si>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</si>
  <si>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</si>
  <si>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</si>
  <si>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</si>
  <si>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</si>
  <si>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</si>
  <si>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</si>
  <si>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</si>
  <si>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</si>
  <si>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</si>
  <si>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</si>
  <si>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</si>
  <si>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</si>
  <si>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</si>
  <si>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</si>
  <si>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</si>
  <si>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</si>
  <si>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</si>
  <si>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</si>
  <si>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</si>
  <si>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</si>
  <si>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</si>
  <si>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</si>
  <si>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</si>
  <si>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</si>
  <si>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</si>
  <si>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</si>
  <si>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</si>
  <si>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</si>
  <si>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</si>
  <si>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</si>
  <si>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</si>
  <si>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</si>
  <si>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</si>
  <si>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</si>
  <si>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</si>
  <si>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</si>
  <si>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</si>
  <si>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</si>
  <si>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</si>
  <si>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</si>
  <si>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</si>
  <si>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</si>
  <si>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</si>
  <si>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</si>
  <si>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</si>
  <si>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</si>
  <si>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</si>
  <si>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</si>
  <si>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</si>
  <si>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</si>
  <si>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</si>
  <si>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</si>
  <si>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</si>
  <si>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</si>
  <si>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</si>
  <si>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</si>
  <si>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</si>
  <si>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</si>
  <si>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</si>
  <si>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</si>
  <si>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</si>
  <si>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</si>
  <si>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</si>
  <si>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</si>
  <si>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</si>
  <si>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</si>
  <si>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</si>
  <si>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</si>
  <si>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</si>
  <si>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</si>
  <si>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</si>
  <si>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</si>
  <si>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</si>
  <si>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</si>
  <si>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</si>
  <si>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</si>
  <si>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</si>
  <si>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</si>
  <si>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</si>
  <si>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</si>
  <si>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</si>
  <si>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</si>
  <si>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</si>
  <si>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</si>
  <si>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</si>
  <si>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</si>
  <si>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</si>
  <si>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</si>
  <si>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</si>
  <si>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</si>
  <si>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</si>
  <si>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</si>
  <si>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</si>
  <si>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</si>
  <si>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</si>
  <si>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</si>
  <si>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</si>
  <si>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</si>
  <si>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</si>
  <si>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</si>
  <si>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</si>
  <si>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</si>
  <si>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</si>
  <si>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</si>
  <si>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</si>
  <si>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</si>
  <si>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</si>
  <si>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</si>
  <si>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</si>
  <si>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</si>
  <si>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</si>
  <si>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</si>
  <si>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</si>
  <si>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</si>
  <si>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</si>
  <si>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</si>
  <si>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</si>
  <si>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</si>
  <si>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</si>
  <si>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</si>
  <si>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</si>
  <si>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</si>
  <si>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</si>
  <si>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</si>
  <si>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</si>
  <si>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</si>
  <si>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</si>
  <si>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</si>
  <si>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</si>
  <si>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</si>
  <si>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</si>
  <si>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</si>
  <si>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</si>
  <si>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</si>
  <si>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</si>
  <si>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</si>
  <si>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</si>
  <si>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</si>
  <si>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</si>
  <si>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</si>
  <si>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</si>
  <si>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</si>
  <si>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</si>
  <si>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</si>
  <si>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</si>
  <si>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</si>
  <si>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</si>
  <si>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</si>
  <si>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</si>
  <si>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</si>
  <si>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</si>
  <si>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</si>
  <si>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</si>
  <si>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</si>
  <si>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</si>
  <si>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</si>
  <si>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</si>
  <si>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</si>
  <si>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</si>
  <si>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</si>
  <si>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</si>
  <si>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</si>
  <si>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</si>
  <si>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</si>
  <si>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</si>
  <si>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</si>
  <si>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</si>
  <si>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</si>
  <si>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</si>
  <si>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</si>
  <si>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</si>
  <si>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</si>
  <si>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</si>
  <si>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</si>
  <si>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</si>
  <si>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</si>
  <si>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</si>
  <si>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</si>
  <si>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</si>
  <si>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</si>
  <si>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</si>
  <si>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</si>
  <si>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</si>
  <si>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</si>
  <si>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</si>
  <si>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</si>
  <si>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</si>
  <si>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</si>
  <si>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</si>
  <si>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</si>
  <si>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</si>
  <si>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</si>
  <si>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</si>
  <si>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</si>
  <si>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</si>
  <si>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</si>
  <si>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</si>
  <si>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</si>
  <si>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</si>
  <si>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</si>
  <si>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</si>
  <si>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</si>
  <si>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</si>
  <si>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</si>
  <si>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</si>
  <si>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</si>
  <si>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</si>
  <si>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</si>
  <si>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</si>
  <si>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</si>
  <si>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</si>
  <si>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</si>
  <si>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</si>
  <si>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</si>
  <si>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</si>
  <si>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</si>
  <si>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</si>
  <si>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</si>
  <si>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</si>
  <si>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</si>
  <si>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</si>
  <si>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</si>
  <si>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</si>
  <si>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</si>
  <si>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</si>
  <si>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</si>
  <si>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</si>
  <si>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</si>
  <si>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</si>
  <si>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</si>
  <si>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</si>
  <si>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</si>
  <si>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</si>
  <si>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</si>
  <si>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</si>
  <si>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</si>
  <si>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</si>
  <si>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</si>
  <si>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</si>
  <si>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</si>
  <si>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</si>
  <si>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</si>
  <si>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</si>
  <si>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</si>
  <si>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</si>
  <si>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</si>
  <si>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</si>
  <si>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</si>
  <si>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</si>
  <si>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</si>
  <si>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</si>
  <si>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</si>
  <si>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</si>
  <si>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</si>
  <si>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</si>
  <si>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</si>
  <si>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</si>
  <si>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</si>
  <si>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</si>
  <si>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</si>
  <si>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</si>
  <si>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</si>
  <si>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</si>
  <si>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</si>
  <si>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</si>
  <si>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</si>
  <si>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</si>
  <si>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</si>
  <si>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</si>
  <si>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</si>
  <si>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</si>
  <si>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</si>
  <si>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</si>
  <si>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</si>
  <si>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</si>
  <si>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</si>
  <si>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</si>
  <si>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</si>
  <si>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</si>
  <si>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</si>
  <si>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</si>
  <si>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</si>
  <si>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</si>
  <si>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</si>
  <si>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</si>
  <si>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</si>
  <si>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</si>
  <si>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</si>
  <si>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</si>
  <si>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</si>
  <si>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</si>
  <si>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</si>
  <si>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</si>
  <si>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</si>
  <si>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</si>
  <si>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</si>
  <si>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</si>
  <si>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</si>
  <si>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</si>
  <si>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</si>
  <si>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</si>
  <si>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</si>
  <si>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</si>
  <si>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</si>
  <si>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</si>
  <si>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</si>
  <si>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</si>
  <si>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</si>
  <si>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</si>
  <si>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</si>
  <si>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</si>
  <si>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</si>
  <si>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</si>
  <si>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</si>
  <si>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</si>
  <si>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</si>
  <si>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</si>
  <si>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</si>
  <si>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</si>
  <si>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</si>
  <si>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</si>
  <si>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</si>
  <si>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</si>
  <si>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</si>
  <si>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</si>
  <si>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</si>
  <si>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</si>
  <si>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</si>
  <si>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</si>
  <si>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</si>
  <si>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</si>
  <si>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</si>
  <si>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</si>
  <si>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</si>
  <si>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</si>
  <si>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</si>
  <si>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</si>
  <si>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</si>
  <si>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</si>
  <si>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</si>
  <si>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</si>
  <si>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</si>
  <si>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</si>
  <si>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</si>
  <si>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</si>
  <si>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</si>
  <si>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</si>
  <si>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</si>
  <si>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</si>
  <si>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</si>
  <si>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</si>
  <si>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</si>
  <si>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</si>
  <si>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</si>
  <si>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</si>
  <si>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</si>
  <si>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</si>
  <si>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</si>
  <si>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</si>
  <si>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</si>
  <si>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</si>
  <si>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</si>
  <si>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</si>
  <si>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</si>
  <si>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</si>
  <si>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</si>
  <si>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</si>
  <si>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</si>
  <si>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</si>
  <si>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</si>
  <si>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</si>
  <si>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</si>
  <si>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</si>
  <si>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</si>
  <si>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</si>
  <si>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</si>
  <si>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</si>
  <si>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</si>
  <si>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</si>
  <si>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</si>
  <si>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</si>
  <si>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</si>
  <si>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</si>
  <si>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</si>
  <si>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</si>
  <si>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</si>
  <si>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</si>
  <si>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</si>
  <si>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</si>
  <si>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</si>
  <si>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</si>
  <si>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</si>
  <si>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</si>
  <si>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</si>
  <si>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</si>
  <si>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</si>
  <si>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</si>
  <si>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</si>
  <si>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</si>
  <si>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</si>
  <si>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</si>
  <si>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</si>
  <si>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</si>
  <si>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</si>
  <si>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</si>
  <si>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</si>
  <si>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</si>
  <si>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</si>
  <si>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</si>
  <si>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</si>
  <si>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</si>
  <si>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</si>
  <si>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</si>
  <si>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</si>
  <si>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</si>
  <si>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</si>
  <si>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</si>
  <si>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</si>
  <si>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</si>
  <si>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</si>
  <si>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</si>
  <si>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</si>
  <si>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</si>
  <si>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</si>
  <si>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</si>
  <si>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</si>
  <si>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</si>
  <si>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</si>
  <si>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</si>
  <si>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</si>
  <si>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</si>
  <si>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</si>
  <si>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</si>
  <si>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</si>
  <si>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</si>
  <si>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</si>
  <si>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</si>
  <si>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</si>
  <si>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</si>
  <si>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</si>
  <si>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</si>
  <si>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</si>
  <si>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</si>
  <si>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</si>
  <si>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</si>
  <si>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</si>
  <si>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</si>
  <si>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</si>
  <si>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</si>
  <si>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</si>
  <si>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</si>
  <si>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</si>
  <si>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</si>
  <si>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</si>
  <si>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</si>
  <si>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</si>
  <si>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</si>
  <si>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</si>
  <si>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</si>
  <si>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</si>
  <si>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</si>
  <si>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</si>
  <si>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</si>
  <si>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</si>
  <si>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</si>
  <si>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</si>
  <si>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</si>
  <si>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</si>
  <si>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</si>
  <si>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</si>
  <si>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</si>
  <si>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</si>
  <si>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</si>
  <si>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</si>
  <si>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</si>
  <si>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</si>
  <si>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</si>
  <si>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</si>
  <si>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</si>
  <si>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</si>
  <si>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</si>
  <si>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</si>
  <si>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</si>
  <si>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</si>
  <si>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</si>
  <si>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</si>
  <si>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</si>
  <si>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</si>
  <si>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</si>
  <si>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</si>
  <si>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</si>
  <si>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</si>
  <si>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</si>
  <si>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</si>
  <si>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</si>
  <si>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</si>
  <si>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</si>
  <si>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</si>
  <si>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</si>
  <si>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</si>
  <si>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</si>
  <si>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</si>
  <si>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</si>
  <si>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</si>
  <si>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</si>
  <si>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</si>
  <si>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</si>
  <si>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</si>
  <si>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</si>
  <si>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</si>
  <si>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</si>
  <si>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</si>
  <si>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</si>
  <si>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</si>
  <si>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</si>
  <si>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</si>
  <si>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</si>
  <si>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</si>
  <si>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</si>
  <si>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</si>
  <si>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</si>
  <si>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</si>
  <si>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</si>
  <si>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</si>
  <si>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</si>
  <si>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</si>
  <si>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</si>
  <si>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</si>
  <si>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</si>
  <si>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</si>
  <si>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</si>
  <si>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</si>
  <si>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</si>
  <si>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</si>
  <si>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</si>
  <si>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</si>
  <si>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</si>
  <si>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</si>
  <si>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</si>
  <si>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</si>
  <si>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</si>
  <si>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</si>
  <si>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</si>
  <si>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</si>
  <si>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</si>
  <si>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</si>
  <si>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</si>
  <si>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</si>
  <si>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</si>
  <si>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</si>
  <si>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</si>
  <si>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</si>
  <si>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</si>
  <si>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</si>
  <si>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</si>
  <si>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</si>
  <si>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</si>
  <si>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</si>
  <si>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</si>
  <si>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</si>
  <si>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</si>
  <si>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</si>
  <si>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</si>
  <si>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</si>
  <si>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</si>
  <si>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</si>
  <si>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</si>
  <si>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</si>
  <si>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</si>
  <si>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</si>
  <si>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</si>
  <si>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</si>
  <si>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</si>
  <si>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</si>
  <si>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</si>
  <si>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</si>
  <si>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</si>
  <si>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</si>
  <si>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</si>
  <si>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</si>
  <si>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</si>
  <si>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</si>
  <si>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</si>
  <si>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</si>
  <si>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</si>
  <si>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</si>
  <si>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</si>
  <si>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</si>
  <si>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</si>
  <si>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</si>
  <si>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</si>
  <si>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</si>
  <si>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</si>
  <si>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</si>
  <si>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</si>
  <si>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</si>
  <si>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</si>
  <si>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</si>
  <si>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</si>
  <si>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</si>
  <si>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</si>
  <si>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</si>
  <si>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</si>
  <si>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</si>
  <si>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</si>
  <si>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</si>
  <si>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</si>
  <si>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</si>
  <si>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</si>
  <si>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</si>
  <si>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</si>
  <si>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</si>
  <si>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</si>
  <si>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</si>
  <si>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</si>
  <si>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</si>
  <si>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</si>
  <si>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</si>
  <si>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</si>
  <si>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</si>
  <si>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</si>
  <si>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</si>
  <si>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</si>
  <si>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</si>
  <si>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</si>
  <si>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</si>
  <si>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</si>
  <si>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</si>
  <si>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</si>
  <si>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</si>
  <si>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</si>
  <si>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</si>
  <si>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</si>
  <si>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</si>
  <si>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</si>
  <si>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</si>
  <si>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</si>
  <si>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</si>
  <si>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</si>
  <si>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</si>
  <si>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</si>
  <si>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</si>
  <si>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</si>
  <si>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</si>
  <si>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</si>
  <si>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</si>
  <si>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</si>
  <si>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</si>
  <si>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</si>
  <si>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</si>
  <si>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</si>
  <si>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</si>
  <si>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</si>
  <si>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</si>
  <si>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</si>
  <si>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</si>
  <si>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</si>
  <si>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</si>
  <si>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</si>
  <si>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</si>
  <si>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</si>
  <si>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</si>
  <si>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</si>
  <si>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</si>
  <si>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</si>
  <si>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</si>
  <si>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</si>
  <si>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</si>
  <si>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</si>
  <si>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</si>
  <si>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</si>
  <si>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</si>
  <si>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</si>
  <si>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</si>
  <si>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</si>
  <si>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</si>
  <si>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</si>
  <si>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</si>
  <si>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</si>
  <si>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</si>
  <si>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</si>
  <si>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</si>
  <si>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</si>
  <si>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</si>
  <si>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</si>
  <si>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</si>
  <si>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</si>
  <si>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</si>
  <si>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</si>
  <si>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</si>
  <si>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</si>
  <si>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</si>
  <si>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</si>
  <si>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</si>
  <si>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</si>
  <si>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</si>
  <si>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</si>
  <si>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</si>
  <si>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</si>
  <si>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</si>
  <si>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</si>
  <si>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</si>
  <si>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</si>
  <si>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</si>
  <si>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</si>
  <si>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</si>
  <si>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</si>
  <si>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</si>
  <si>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</si>
  <si>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</si>
  <si>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</si>
  <si>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</si>
  <si>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</si>
  <si>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</si>
  <si>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</si>
  <si>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</si>
  <si>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</si>
  <si>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</si>
  <si>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</si>
  <si>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</si>
  <si>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</si>
  <si>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</si>
  <si>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</si>
  <si>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</si>
  <si>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</si>
  <si>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</si>
  <si>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</si>
  <si>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</si>
  <si>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</si>
  <si>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</si>
  <si>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</si>
  <si>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</si>
  <si>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</si>
  <si>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</si>
  <si>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</si>
  <si>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</si>
  <si>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</si>
  <si>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</si>
  <si>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</si>
  <si>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</si>
  <si>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</si>
  <si>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</si>
  <si>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</si>
  <si>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</si>
  <si>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</si>
  <si>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</si>
  <si>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</si>
  <si>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</si>
  <si>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</si>
  <si>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</si>
  <si>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</si>
  <si>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</si>
  <si>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</si>
  <si>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</si>
  <si>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</si>
  <si>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</si>
  <si>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</si>
  <si>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</si>
  <si>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</si>
  <si>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</si>
  <si>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</si>
  <si>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</si>
  <si>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</si>
  <si>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</si>
  <si>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</si>
  <si>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</si>
  <si>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</si>
  <si>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</si>
  <si>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</si>
  <si>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</si>
  <si>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</si>
  <si>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</si>
  <si>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</si>
  <si>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</si>
  <si>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</si>
  <si>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</si>
  <si>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</si>
  <si>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</si>
  <si>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</si>
  <si>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</si>
  <si>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</si>
  <si>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</si>
  <si>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</si>
  <si>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</si>
  <si>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</si>
  <si>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</si>
  <si>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</si>
  <si>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</si>
  <si>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</si>
  <si>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</si>
  <si>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</si>
  <si>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</si>
  <si>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</si>
  <si>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</si>
  <si>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</si>
  <si>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</si>
  <si>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</si>
  <si>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</si>
  <si>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</si>
  <si>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</si>
  <si>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</si>
  <si>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</si>
  <si>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</si>
  <si>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</si>
  <si>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</si>
  <si>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</si>
  <si>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</si>
  <si>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</si>
  <si>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</si>
  <si>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</si>
  <si>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</si>
  <si>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</si>
  <si>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</si>
  <si>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</si>
  <si>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</si>
  <si>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</si>
  <si>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</si>
  <si>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</si>
  <si>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</si>
  <si>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</si>
  <si>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</si>
  <si>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</si>
  <si>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</si>
  <si>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</si>
  <si>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</si>
  <si>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</si>
  <si>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</si>
  <si>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</si>
  <si>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</si>
  <si>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</si>
  <si>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</si>
  <si>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</si>
  <si>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</si>
  <si>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</si>
  <si>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</si>
  <si>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</si>
  <si>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</si>
  <si>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</si>
  <si>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</si>
  <si>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</si>
  <si>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</si>
  <si>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</si>
  <si>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</si>
  <si>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</si>
  <si>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</si>
  <si>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</si>
  <si>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</si>
  <si>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</si>
  <si>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</si>
  <si>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</si>
  <si>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</si>
  <si>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</si>
  <si>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</si>
  <si>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</si>
  <si>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</si>
  <si>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</si>
  <si>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</si>
  <si>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</si>
  <si>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</si>
  <si>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</si>
  <si>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</si>
  <si>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</si>
  <si>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</si>
  <si>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</si>
  <si>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</si>
  <si>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</si>
  <si>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</si>
  <si>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</si>
  <si>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</si>
  <si>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</si>
  <si>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</si>
  <si>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</si>
  <si>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</si>
  <si>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</si>
  <si>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</si>
  <si>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</si>
  <si>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</si>
  <si>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</si>
  <si>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</si>
  <si>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</si>
  <si>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</si>
  <si>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</si>
  <si>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</si>
  <si>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</si>
  <si>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</si>
  <si>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</si>
  <si>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</si>
  <si>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</si>
  <si>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</si>
  <si>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</si>
  <si>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</si>
  <si>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</si>
  <si>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</si>
  <si>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</si>
  <si>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</si>
  <si>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</si>
  <si>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</si>
  <si>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</si>
  <si>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</si>
  <si>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</si>
  <si>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</si>
  <si>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</si>
  <si>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</si>
  <si>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</si>
  <si>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</si>
  <si>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</si>
  <si>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</si>
  <si>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</si>
  <si>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</si>
  <si>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</si>
  <si>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</si>
  <si>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</si>
  <si>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</si>
  <si>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</si>
  <si>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</si>
  <si>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</si>
  <si>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</si>
  <si>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</si>
  <si>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</si>
  <si>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</si>
  <si>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</si>
  <si>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</si>
  <si>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</si>
  <si>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</si>
  <si>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</si>
  <si>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</si>
  <si>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</si>
  <si>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</si>
  <si>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</si>
  <si>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</si>
  <si>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</si>
  <si>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</si>
  <si>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</si>
  <si>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</si>
  <si>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</si>
  <si>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</si>
  <si>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</si>
  <si>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</si>
  <si>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</si>
  <si>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</si>
  <si>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</si>
  <si>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</si>
  <si>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</si>
  <si>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</si>
  <si>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</si>
  <si>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</si>
  <si>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</si>
  <si>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</si>
  <si>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</si>
  <si>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</si>
  <si>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</si>
  <si>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</si>
  <si>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</si>
  <si>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</si>
  <si>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</si>
  <si>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</si>
  <si>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</si>
  <si>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</si>
  <si>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</si>
  <si>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</si>
  <si>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</si>
  <si>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</si>
  <si>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</si>
  <si>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</si>
  <si>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</si>
  <si>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</si>
  <si>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</si>
  <si>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</si>
  <si>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</si>
  <si>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</si>
  <si>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</si>
  <si>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</si>
  <si>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</si>
  <si>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</si>
  <si>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</si>
  <si>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</si>
  <si>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</si>
  <si>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</si>
  <si>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</si>
  <si>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</si>
  <si>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</si>
  <si>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</si>
  <si>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</si>
  <si>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</si>
  <si>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</si>
  <si>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</si>
  <si>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</si>
  <si>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</si>
  <si>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</si>
  <si>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</si>
  <si>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</si>
  <si>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</si>
  <si>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</si>
  <si>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</si>
  <si>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</si>
  <si>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</si>
  <si>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</si>
  <si>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</si>
  <si>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</si>
  <si>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</si>
  <si>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</si>
  <si>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</si>
  <si>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</si>
  <si>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</si>
  <si>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</si>
  <si>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</si>
  <si>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</si>
  <si>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</si>
  <si>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</si>
  <si>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</si>
  <si>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</si>
  <si>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</si>
  <si>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</si>
  <si>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</si>
  <si>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</si>
  <si>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</si>
  <si>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</si>
  <si>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</si>
  <si>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</si>
  <si>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</si>
  <si>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</si>
  <si>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</si>
  <si>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</si>
  <si>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</si>
  <si>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</si>
  <si>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</si>
  <si>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</si>
  <si>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</si>
  <si>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</si>
  <si>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</si>
  <si>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</si>
  <si>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</si>
  <si>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</si>
  <si>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</si>
  <si>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</si>
  <si>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</si>
  <si>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</si>
  <si>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</si>
  <si>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</si>
  <si>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</si>
  <si>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</si>
  <si>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</si>
  <si>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</si>
  <si>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</si>
  <si>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</si>
  <si>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</si>
  <si>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</si>
  <si>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</si>
  <si>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</si>
  <si>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</si>
  <si>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</si>
  <si>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</si>
  <si>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</si>
  <si>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</si>
  <si>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</si>
  <si>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</si>
  <si>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</si>
  <si>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</si>
  <si>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</si>
  <si>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</si>
  <si>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</si>
  <si>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</si>
  <si>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</si>
  <si>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</si>
  <si>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</si>
  <si>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</si>
  <si>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</si>
  <si>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</si>
  <si>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</si>
  <si>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</si>
  <si>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</si>
  <si>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</si>
  <si>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</si>
  <si>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</si>
  <si>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</si>
  <si>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</si>
  <si>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</si>
  <si>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</si>
  <si>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</si>
  <si>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</si>
  <si>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</si>
  <si>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</si>
  <si>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</si>
  <si>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</si>
  <si>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</si>
  <si>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</si>
  <si>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</si>
  <si>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</si>
  <si>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</si>
  <si>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</si>
  <si>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</si>
  <si>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</si>
  <si>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</si>
  <si>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</si>
  <si>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</si>
  <si>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</si>
  <si>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</si>
  <si>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</si>
  <si>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</si>
  <si>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</si>
  <si>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</si>
  <si>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</si>
  <si>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</si>
  <si>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</si>
  <si>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</si>
  <si>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</si>
  <si>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</si>
  <si>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</si>
  <si>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</si>
  <si>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</si>
  <si>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</si>
  <si>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</si>
  <si>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</si>
  <si>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</si>
  <si>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</si>
  <si>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</si>
  <si>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</si>
  <si>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</si>
  <si>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</si>
  <si>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</si>
  <si>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</si>
  <si>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</si>
  <si>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</si>
  <si>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</si>
  <si>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</si>
  <si>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</si>
  <si>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</si>
  <si>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</si>
  <si>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</si>
  <si>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</si>
  <si>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</si>
  <si>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</si>
  <si>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</si>
  <si>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</si>
  <si>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</si>
  <si>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</si>
  <si>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</si>
  <si>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</si>
  <si>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</si>
  <si>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</si>
  <si>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</si>
  <si>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</si>
  <si>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</si>
  <si>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</si>
  <si>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</si>
  <si>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</si>
  <si>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</si>
  <si>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</si>
  <si>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</si>
  <si>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</si>
  <si>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</si>
  <si>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</si>
  <si>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</si>
  <si>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</si>
  <si>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</si>
  <si>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</si>
  <si>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</si>
  <si>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</si>
  <si>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</si>
  <si>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</si>
  <si>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</si>
  <si>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</si>
  <si>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</si>
  <si>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</si>
  <si>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</si>
  <si>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</si>
  <si>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</si>
  <si>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</si>
  <si>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</si>
  <si>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</si>
  <si>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</si>
  <si>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</si>
  <si>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</si>
  <si>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</si>
  <si>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</si>
  <si>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</si>
  <si>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</si>
  <si>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</si>
  <si>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</si>
  <si>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</si>
  <si>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</si>
  <si>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</si>
  <si>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</si>
  <si>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</si>
  <si>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</si>
  <si>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</si>
  <si>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</si>
  <si>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</si>
  <si>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</si>
  <si>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</si>
  <si>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</si>
  <si>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</si>
  <si>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</si>
  <si>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</si>
  <si>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</si>
  <si>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</si>
  <si>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</si>
  <si>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</si>
  <si>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</si>
  <si>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</si>
  <si>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</si>
  <si>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</si>
  <si>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</si>
  <si>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</si>
  <si>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</si>
  <si>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</si>
  <si>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</si>
  <si>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</si>
  <si>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</si>
  <si>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</si>
  <si>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</si>
  <si>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</si>
  <si>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</si>
  <si>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</si>
  <si>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</si>
  <si>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</si>
  <si>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</si>
  <si>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</si>
  <si>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</si>
  <si>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</si>
  <si>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</si>
  <si>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</si>
  <si>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</si>
  <si>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</si>
  <si>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</si>
  <si>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</si>
  <si>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</si>
  <si>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</si>
  <si>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</si>
  <si>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</si>
  <si>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</si>
  <si>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</si>
  <si>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</si>
  <si>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</si>
  <si>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</si>
  <si>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</si>
  <si>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</si>
  <si>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</si>
  <si>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</si>
  <si>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</si>
  <si>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</si>
  <si>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</si>
  <si>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</si>
  <si>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</si>
  <si>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</si>
  <si>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</si>
  <si>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</si>
  <si>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</si>
  <si>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</si>
  <si>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</si>
  <si>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</si>
  <si>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</si>
  <si>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</si>
  <si>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</si>
  <si>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</si>
  <si>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</si>
  <si>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</si>
  <si>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</si>
  <si>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</si>
  <si>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</si>
  <si>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</si>
  <si>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</si>
  <si>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</si>
  <si>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</si>
  <si>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</si>
  <si>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</si>
  <si>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</si>
  <si>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</si>
  <si>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</si>
  <si>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</si>
  <si>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</si>
  <si>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</si>
  <si>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</si>
  <si>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</si>
  <si>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</si>
  <si>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</si>
  <si>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</si>
  <si>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</si>
  <si>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</si>
  <si>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</si>
  <si>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</si>
  <si>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</si>
  <si>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</si>
  <si>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</si>
  <si>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</si>
  <si>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</si>
  <si>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</si>
  <si>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</si>
  <si>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</si>
  <si>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</si>
  <si>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</si>
  <si>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</si>
  <si>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</si>
  <si>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</si>
  <si>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</si>
  <si>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</si>
  <si>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</si>
  <si>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</si>
  <si>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</si>
  <si>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</si>
  <si>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</si>
  <si>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</si>
  <si>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</si>
  <si>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</si>
  <si>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</si>
  <si>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</si>
  <si>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</si>
  <si>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</si>
  <si>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</si>
  <si>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</si>
  <si>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</si>
  <si>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</si>
  <si>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</si>
  <si>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</si>
  <si>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</si>
  <si>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</si>
  <si>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</si>
  <si>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</si>
  <si>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</si>
  <si>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</si>
  <si>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</si>
  <si>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</si>
  <si>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</si>
  <si>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</si>
  <si>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</si>
  <si>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</si>
  <si>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</si>
  <si>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</si>
  <si>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</si>
  <si>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</si>
  <si>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</si>
  <si>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</si>
  <si>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</si>
  <si>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</si>
  <si>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</si>
  <si>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</si>
  <si>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</si>
  <si>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</si>
  <si>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</si>
  <si>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</si>
  <si>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</si>
  <si>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</si>
  <si>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</si>
  <si>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</si>
  <si>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</si>
  <si>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</si>
  <si>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</si>
  <si>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</si>
  <si>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</si>
  <si>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</si>
  <si>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</si>
  <si>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</si>
  <si>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</si>
  <si>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</si>
  <si>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</si>
  <si>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</si>
  <si>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</si>
  <si>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</si>
  <si>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</si>
  <si>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</si>
  <si>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</si>
  <si>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</si>
  <si>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</si>
  <si>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</si>
  <si>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</si>
  <si>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</si>
  <si>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</si>
  <si>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</si>
  <si>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</si>
  <si>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</si>
  <si>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</si>
  <si>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</si>
  <si>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</si>
  <si>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</si>
  <si>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</si>
  <si>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</si>
  <si>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</si>
  <si>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</si>
  <si>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</si>
  <si>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</si>
  <si>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</si>
  <si>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</si>
  <si>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</si>
  <si>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</si>
  <si>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</si>
  <si>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</si>
  <si>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</si>
  <si>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</si>
  <si>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</si>
  <si>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</si>
  <si>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</si>
  <si>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</si>
  <si>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</si>
  <si>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</si>
  <si>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</si>
  <si>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</si>
  <si>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</si>
  <si>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</si>
  <si>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</si>
  <si>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</si>
  <si>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</si>
  <si>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</si>
  <si>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</si>
  <si>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</si>
  <si>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</si>
  <si>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</si>
  <si>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</si>
  <si>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</si>
  <si>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</si>
  <si>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</si>
  <si>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</si>
  <si>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</si>
  <si>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</si>
  <si>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</si>
  <si>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</si>
  <si>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</si>
  <si>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</si>
  <si>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</si>
  <si>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</si>
  <si>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</si>
  <si>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</si>
  <si>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</si>
  <si>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</si>
  <si>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</si>
  <si>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</si>
  <si>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</si>
  <si>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</si>
  <si>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</si>
  <si>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</si>
  <si>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</si>
  <si>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</si>
  <si>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</si>
  <si>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</si>
  <si>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</si>
  <si>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</si>
  <si>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</si>
  <si>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</si>
  <si>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</si>
  <si>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</si>
  <si>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</si>
  <si>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</si>
  <si>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</si>
  <si>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</si>
  <si>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</si>
  <si>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</si>
  <si>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</si>
  <si>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</si>
  <si>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</si>
  <si>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</si>
  <si>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</si>
  <si>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</si>
  <si>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</si>
  <si>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</si>
  <si>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</si>
  <si>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</si>
  <si>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</si>
  <si>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</si>
  <si>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</si>
  <si>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</si>
  <si>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</si>
  <si>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</si>
  <si>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</si>
  <si>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</si>
  <si>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</si>
  <si>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</si>
  <si>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</si>
  <si>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</si>
  <si>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</si>
  <si>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</si>
  <si>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</si>
  <si>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</si>
  <si>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</si>
  <si>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</si>
  <si>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</si>
  <si>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</si>
  <si>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</si>
  <si>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</si>
  <si>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</si>
  <si>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</si>
  <si>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</si>
  <si>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</si>
  <si>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</si>
  <si>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</si>
  <si>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</si>
  <si>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</si>
  <si>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</si>
  <si>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</si>
  <si>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</si>
  <si>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</si>
  <si>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</si>
  <si>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</si>
  <si>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</si>
  <si>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</si>
  <si>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</si>
  <si>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</si>
  <si>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</si>
  <si>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</si>
  <si>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</si>
  <si>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</si>
  <si>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</si>
  <si>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</si>
  <si>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</si>
  <si>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</si>
  <si>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</si>
  <si>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</si>
  <si>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</si>
  <si>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</si>
  <si>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</si>
  <si>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</si>
  <si>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</si>
  <si>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</si>
  <si>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</si>
  <si>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</si>
  <si>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</si>
  <si>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</si>
  <si>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</si>
  <si>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</si>
  <si>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</si>
  <si>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</si>
  <si>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</si>
  <si>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</si>
  <si>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</si>
  <si>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</si>
  <si>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</si>
  <si>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</si>
  <si>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</si>
  <si>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</si>
  <si>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</si>
  <si>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</si>
  <si>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</si>
  <si>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</si>
  <si>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</si>
  <si>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</si>
  <si>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</si>
  <si>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</si>
  <si>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</si>
  <si>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</si>
  <si>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</si>
  <si>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</si>
  <si>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</si>
  <si>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</si>
  <si>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</si>
  <si>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</si>
  <si>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</si>
  <si>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</si>
  <si>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</si>
  <si>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</si>
  <si>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</si>
  <si>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</si>
  <si>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</si>
  <si>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</si>
  <si>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</si>
  <si>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</si>
  <si>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</si>
  <si>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</si>
  <si>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</si>
  <si>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</si>
  <si>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</si>
  <si>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</si>
  <si>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</si>
  <si>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</si>
  <si>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</si>
  <si>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</si>
  <si>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</si>
  <si>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</si>
  <si>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</si>
  <si>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</si>
  <si>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</si>
  <si>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</si>
  <si>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</si>
  <si>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</si>
  <si>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</si>
  <si>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</si>
  <si>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</si>
  <si>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</si>
  <si>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</si>
  <si>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</si>
  <si>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</si>
  <si>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</si>
  <si>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</si>
  <si>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</si>
  <si>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</si>
  <si>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</si>
  <si>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</si>
  <si>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</si>
  <si>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</si>
  <si>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</si>
  <si>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</si>
  <si>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</si>
  <si>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</si>
  <si>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</si>
  <si>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</si>
  <si>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</si>
  <si>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</si>
  <si>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</si>
  <si>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</si>
  <si>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</si>
  <si>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</si>
  <si>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</si>
  <si>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</si>
  <si>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</si>
  <si>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</si>
  <si>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</si>
  <si>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</si>
  <si>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</si>
  <si>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</si>
  <si>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</si>
  <si>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</si>
  <si>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</si>
  <si>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</si>
  <si>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</si>
  <si>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</si>
  <si>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</si>
  <si>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</si>
  <si>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</si>
  <si>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</si>
  <si>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</si>
  <si>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</si>
  <si>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</si>
  <si>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</si>
  <si>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</si>
  <si>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</si>
  <si>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</si>
  <si>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</si>
  <si>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</si>
  <si>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</si>
  <si>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</si>
  <si>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</si>
  <si>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</si>
  <si>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</si>
  <si>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</si>
  <si>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</si>
  <si>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</si>
  <si>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</si>
  <si>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</si>
  <si>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</si>
  <si>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</si>
  <si>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</si>
  <si>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</si>
  <si>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</si>
  <si>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</si>
  <si>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</si>
  <si>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</si>
  <si>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</si>
  <si>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</si>
  <si>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</si>
  <si>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</si>
  <si>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</si>
  <si>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</si>
  <si>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</si>
  <si>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</si>
  <si>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</si>
  <si>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</si>
  <si>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</si>
  <si>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</si>
  <si>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</si>
  <si>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</si>
  <si>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</si>
  <si>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</si>
  <si>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</si>
  <si>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</si>
  <si>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</si>
  <si>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</si>
  <si>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</si>
  <si>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</si>
  <si>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</si>
  <si>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</si>
  <si>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</si>
  <si>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</si>
  <si>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</si>
  <si>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</si>
  <si>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</si>
  <si>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</si>
  <si>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</si>
  <si>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</si>
  <si>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</si>
  <si>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</si>
  <si>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</si>
  <si>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</si>
  <si>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</si>
  <si>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</si>
  <si>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</si>
  <si>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</si>
  <si>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</si>
  <si>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</si>
  <si>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</si>
  <si>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</si>
  <si>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</si>
  <si>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</si>
  <si>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</si>
  <si>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</si>
  <si>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</si>
  <si>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</si>
  <si>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</si>
  <si>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</si>
  <si>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</si>
  <si>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</si>
  <si>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</si>
  <si>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</si>
  <si>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</si>
  <si>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</si>
  <si>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</si>
  <si>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</si>
  <si>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</si>
  <si>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</si>
  <si>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</si>
  <si>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</si>
  <si>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</si>
  <si>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</si>
  <si>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</si>
  <si>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</si>
  <si>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</si>
  <si>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</si>
  <si>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</si>
  <si>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</si>
  <si>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</si>
  <si>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</si>
  <si>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</si>
  <si>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</si>
  <si>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</si>
  <si>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</si>
  <si>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</si>
  <si>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</si>
  <si>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</si>
  <si>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</si>
  <si>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</si>
  <si>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</si>
  <si>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</si>
  <si>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</si>
  <si>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</si>
  <si>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</si>
  <si>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</si>
  <si>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</si>
  <si>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</si>
  <si>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</si>
  <si>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</si>
  <si>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</si>
  <si>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</si>
  <si>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</si>
  <si>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</si>
  <si>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</si>
  <si>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</si>
  <si>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</si>
  <si>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</si>
  <si>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</si>
  <si>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</si>
  <si>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</si>
  <si>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</si>
  <si>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</si>
  <si>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</si>
  <si>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</si>
  <si>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</si>
  <si>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</si>
  <si>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</si>
  <si>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</si>
  <si>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</si>
  <si>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</si>
  <si>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</si>
  <si>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</si>
  <si>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</si>
  <si>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</si>
  <si>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</si>
  <si>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</si>
  <si>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</si>
  <si>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</si>
  <si>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</si>
  <si>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</si>
  <si>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</si>
  <si>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</si>
  <si>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</si>
  <si>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</si>
  <si>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</si>
  <si>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</si>
  <si>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</si>
  <si>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</si>
  <si>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</si>
  <si>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</si>
  <si>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</si>
  <si>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</si>
  <si>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</si>
  <si>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</si>
  <si>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</si>
  <si>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</si>
  <si>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</si>
  <si>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</si>
  <si>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</si>
  <si>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</si>
  <si>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</si>
  <si>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</si>
  <si>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</si>
  <si>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</si>
  <si>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</si>
  <si>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</si>
  <si>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</si>
  <si>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</si>
  <si>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</si>
  <si>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</si>
  <si>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</si>
  <si>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</si>
  <si>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</si>
  <si>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</si>
  <si>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</si>
  <si>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</si>
  <si>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</si>
  <si>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</si>
  <si>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</si>
  <si>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</si>
  <si>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</si>
  <si>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</si>
  <si>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</si>
  <si>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</si>
  <si>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</si>
  <si>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</si>
  <si>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</si>
  <si>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</si>
  <si>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</si>
  <si>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</si>
  <si>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</si>
  <si>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</si>
  <si>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</si>
  <si>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</si>
  <si>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</si>
  <si>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</si>
  <si>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</si>
  <si>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</si>
  <si>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</si>
  <si>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</si>
  <si>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</si>
  <si>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</si>
  <si>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</si>
  <si>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</si>
  <si>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</si>
  <si>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</si>
  <si>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</si>
  <si>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</si>
  <si>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</si>
  <si>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</si>
  <si>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</si>
  <si>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</si>
  <si>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</si>
  <si>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</si>
  <si>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</si>
  <si>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</si>
  <si>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</si>
  <si>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</si>
  <si>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</si>
  <si>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</si>
  <si>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</si>
  <si>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</si>
  <si>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</si>
  <si>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</si>
  <si>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</si>
  <si>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</si>
  <si>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</si>
  <si>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</si>
  <si>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</si>
  <si>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</si>
  <si>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</si>
  <si>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</si>
  <si>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</si>
  <si>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</si>
  <si>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</si>
  <si>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</si>
  <si>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</si>
  <si>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</si>
  <si>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</si>
  <si>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</si>
  <si>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</si>
  <si>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</si>
  <si>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</si>
  <si>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</si>
  <si>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</si>
  <si>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</si>
  <si>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</si>
  <si>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</si>
  <si>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</si>
  <si>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</si>
  <si>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</si>
  <si>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</si>
  <si>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</si>
  <si>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</si>
  <si>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</si>
  <si>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</si>
  <si>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</si>
  <si>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</si>
  <si>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</si>
  <si>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</si>
  <si>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</si>
  <si>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</si>
  <si>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</si>
  <si>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</si>
  <si>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</si>
  <si>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</si>
  <si>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</si>
  <si>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</si>
  <si>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</si>
  <si>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</si>
  <si>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</si>
  <si>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</si>
  <si>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</si>
  <si>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</si>
  <si>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</si>
  <si>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</si>
  <si>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</si>
  <si>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</si>
  <si>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</si>
  <si>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</si>
  <si>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</si>
  <si>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</si>
  <si>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</si>
  <si>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</si>
  <si>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</si>
  <si>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</si>
  <si>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</si>
  <si>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</si>
  <si>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</si>
  <si>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</si>
  <si>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</si>
  <si>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</si>
  <si>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</si>
  <si>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</si>
  <si>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</si>
  <si>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</si>
  <si>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</si>
  <si>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</si>
  <si>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</si>
  <si>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</si>
  <si>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</si>
  <si>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</si>
  <si>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</si>
  <si>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</si>
  <si>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</si>
  <si>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</si>
  <si>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</si>
  <si>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</si>
  <si>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</si>
  <si>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</si>
  <si>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</si>
  <si>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</si>
  <si>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</si>
  <si>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</si>
  <si>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</si>
  <si>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</si>
  <si>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</si>
  <si>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</si>
  <si>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</si>
  <si>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</si>
  <si>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</si>
  <si>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</si>
  <si>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</si>
  <si>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</si>
  <si>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</si>
  <si>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</si>
  <si>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</si>
  <si>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</si>
  <si>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</si>
  <si>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</si>
  <si>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</si>
  <si>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</si>
  <si>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</si>
  <si>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</si>
  <si>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</si>
  <si>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</si>
  <si>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</si>
  <si>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</si>
  <si>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</si>
  <si>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</si>
  <si>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</si>
  <si>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</si>
  <si>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</si>
  <si>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</si>
  <si>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</si>
  <si>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</si>
  <si>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</si>
  <si>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</si>
  <si>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</si>
  <si>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</si>
  <si>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</si>
  <si>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</si>
  <si>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</si>
  <si>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</si>
  <si>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</si>
  <si>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</si>
  <si>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</si>
  <si>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</si>
  <si>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</si>
  <si>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</si>
  <si>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</si>
  <si>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</si>
  <si>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</si>
  <si>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</si>
  <si>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</si>
  <si>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</si>
  <si>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</si>
  <si>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</si>
  <si>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</si>
  <si>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</si>
  <si>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</si>
  <si>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</si>
  <si>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</si>
  <si>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</si>
  <si>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</si>
  <si>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</si>
  <si>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</si>
  <si>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</si>
  <si>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</si>
  <si>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</si>
  <si>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</si>
  <si>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</si>
  <si>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</si>
  <si>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</si>
  <si>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</si>
  <si>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</si>
  <si>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</si>
  <si>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</si>
  <si>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</si>
  <si>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</si>
  <si>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</si>
  <si>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</si>
  <si>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</si>
  <si>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</si>
  <si>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</si>
  <si>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</si>
  <si>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</si>
  <si>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</si>
  <si>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</si>
  <si>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</si>
  <si>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</si>
  <si>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</si>
  <si>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</si>
  <si>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</si>
  <si>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</si>
  <si>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</si>
  <si>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</si>
  <si>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</si>
  <si>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</si>
  <si>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</si>
  <si>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</si>
  <si>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</si>
  <si>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</si>
  <si>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</si>
  <si>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</si>
  <si>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</si>
  <si>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</si>
  <si>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</si>
  <si>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</si>
  <si>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</si>
  <si>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</si>
  <si>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</si>
  <si>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</si>
  <si>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</si>
  <si>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</si>
  <si>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</si>
  <si>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</si>
  <si>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</si>
  <si>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</si>
  <si>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</si>
  <si>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</si>
  <si>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</si>
  <si>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</si>
  <si>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</si>
  <si>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</si>
  <si>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</si>
  <si>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</si>
  <si>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</si>
  <si>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</si>
  <si>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</si>
  <si>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</si>
  <si>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</si>
  <si>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</si>
  <si>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</si>
  <si>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</si>
  <si>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</si>
  <si>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</si>
  <si>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</si>
  <si>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</si>
  <si>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</si>
  <si>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</si>
  <si>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</si>
  <si>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</si>
  <si>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</si>
  <si>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</si>
  <si>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</si>
  <si>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</si>
  <si>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</si>
  <si>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</si>
  <si>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</si>
  <si>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</si>
  <si>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</si>
  <si>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</si>
  <si>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</si>
  <si>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</si>
  <si>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</si>
  <si>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</si>
  <si>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</si>
  <si>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</si>
  <si>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</si>
  <si>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</si>
  <si>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</si>
  <si>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</si>
  <si>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</si>
  <si>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</si>
  <si>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</si>
  <si>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</si>
  <si>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</si>
  <si>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</si>
  <si>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</si>
  <si>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</si>
  <si>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</si>
  <si>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</si>
  <si>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</si>
  <si>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</si>
  <si>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</si>
  <si>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</si>
  <si>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</si>
  <si>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</si>
  <si>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</si>
  <si>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</si>
  <si>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</si>
  <si>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</si>
  <si>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</si>
  <si>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</si>
  <si>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</si>
  <si>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</si>
  <si>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</si>
  <si>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</si>
  <si>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</si>
  <si>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</si>
  <si>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</si>
  <si>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</si>
  <si>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</si>
  <si>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</si>
  <si>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</si>
  <si>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</si>
  <si>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</si>
  <si>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</si>
  <si>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</si>
  <si>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</si>
  <si>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</si>
  <si>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</si>
  <si>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</si>
  <si>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</si>
  <si>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</si>
  <si>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</si>
  <si>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</si>
  <si>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</si>
  <si>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</si>
  <si>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</si>
  <si>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</si>
  <si>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</si>
  <si>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</si>
  <si>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</si>
  <si>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</si>
  <si>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</si>
  <si>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</si>
  <si>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</si>
  <si>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</si>
  <si>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</si>
  <si>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</si>
  <si>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</si>
  <si>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</si>
  <si>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</si>
  <si>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</si>
  <si>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</si>
  <si>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</si>
  <si>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</si>
  <si>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</si>
  <si>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</si>
  <si>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</si>
  <si>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</si>
  <si>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</si>
  <si>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</si>
  <si>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</si>
  <si>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</si>
  <si>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</si>
  <si>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</si>
  <si>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</si>
  <si>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</si>
  <si>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</si>
  <si>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</si>
  <si>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</si>
  <si>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</si>
  <si>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</si>
  <si>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</si>
  <si>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</si>
  <si>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</si>
  <si>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</si>
  <si>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</si>
  <si>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</si>
  <si>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</si>
  <si>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</si>
  <si>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</si>
  <si>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</si>
  <si>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</si>
  <si>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</si>
  <si>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</si>
  <si>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</si>
  <si>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</si>
  <si>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</si>
  <si>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</si>
  <si>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</si>
  <si>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</si>
  <si>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</si>
  <si>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</si>
  <si>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</si>
  <si>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</si>
  <si>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</si>
  <si>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</si>
  <si>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</si>
  <si>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</si>
  <si>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</si>
  <si>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</si>
  <si>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</si>
  <si>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</si>
  <si>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</si>
  <si>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</si>
  <si>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</si>
  <si>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</si>
  <si>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</si>
  <si>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</si>
  <si>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</si>
  <si>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</si>
  <si>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</si>
  <si>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</si>
  <si>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</si>
  <si>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</si>
  <si>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</si>
  <si>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</si>
  <si>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</si>
  <si>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</si>
  <si>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</si>
  <si>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</si>
  <si>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</si>
  <si>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</si>
  <si>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</si>
  <si>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</si>
  <si>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</si>
  <si>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</si>
  <si>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</si>
  <si>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</si>
  <si>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</si>
  <si>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</si>
  <si>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</si>
  <si>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</si>
  <si>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</si>
  <si>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</si>
  <si>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</si>
  <si>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</si>
  <si>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</si>
  <si>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</si>
  <si>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</si>
  <si>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</si>
  <si>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</si>
  <si>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</si>
  <si>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</si>
  <si>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</si>
  <si>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</si>
  <si>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</si>
  <si>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</si>
  <si>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</si>
  <si>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</si>
  <si>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</si>
  <si>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</si>
  <si>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</si>
  <si>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</si>
  <si>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</si>
  <si>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</si>
  <si>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</si>
  <si>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</si>
  <si>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</si>
  <si>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</si>
  <si>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</si>
  <si>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</si>
  <si>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</si>
  <si>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</si>
  <si>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</si>
  <si>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</si>
  <si>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</si>
  <si>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</si>
  <si>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</si>
  <si>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</si>
  <si>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</si>
  <si>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</si>
  <si>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</si>
  <si>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</si>
  <si>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</si>
  <si>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</si>
  <si>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</si>
  <si>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</si>
  <si>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</si>
  <si>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</si>
  <si>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</si>
  <si>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</si>
  <si>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</si>
  <si>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</si>
  <si>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</si>
  <si>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</si>
  <si>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</si>
  <si>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</si>
  <si>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</si>
  <si>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</si>
  <si>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</si>
  <si>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</si>
  <si>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</si>
  <si>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</si>
  <si>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</si>
  <si>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</si>
  <si>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</si>
  <si>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</si>
  <si>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</si>
  <si>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</si>
  <si>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</si>
  <si>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</si>
  <si>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</si>
  <si>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</si>
  <si>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</si>
  <si>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</si>
  <si>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</si>
  <si>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</si>
  <si>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</si>
  <si>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</si>
  <si>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</si>
  <si>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</si>
  <si>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</si>
  <si>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</si>
  <si>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</si>
  <si>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</si>
  <si>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</si>
  <si>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</si>
  <si>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</si>
  <si>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</si>
  <si>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</si>
  <si>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</si>
  <si>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</si>
  <si>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</si>
  <si>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</si>
  <si>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</si>
  <si>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</si>
  <si>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</si>
  <si>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</si>
  <si>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</si>
  <si>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</si>
  <si>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</si>
  <si>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</si>
  <si>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</si>
  <si>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</si>
  <si>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</si>
  <si>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</si>
  <si>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</si>
  <si>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</si>
  <si>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</si>
  <si>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</si>
  <si>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</si>
  <si>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</si>
  <si>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</si>
  <si>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</si>
  <si>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</si>
  <si>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</si>
  <si>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</si>
  <si>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</si>
  <si>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</si>
  <si>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</si>
  <si>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</si>
  <si>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</si>
  <si>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</si>
  <si>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</si>
  <si>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</si>
  <si>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</si>
  <si>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</si>
  <si>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</si>
  <si>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</si>
  <si>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</si>
  <si>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</si>
  <si>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</si>
  <si>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</si>
  <si>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</si>
  <si>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</si>
  <si>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</si>
  <si>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</si>
  <si>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</si>
  <si>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</si>
  <si>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</si>
  <si>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</si>
  <si>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</si>
  <si>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</si>
  <si>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</si>
  <si>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</si>
  <si>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</si>
  <si>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</si>
  <si>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</si>
  <si>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</si>
  <si>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</si>
  <si>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</si>
  <si>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</si>
  <si>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</si>
  <si>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</si>
  <si>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</si>
  <si>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</si>
  <si>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</si>
  <si>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</si>
  <si>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</si>
  <si>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</si>
  <si>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</si>
  <si>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</si>
  <si>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</si>
  <si>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</si>
  <si>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</si>
  <si>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</si>
  <si>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</si>
  <si>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</si>
  <si>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</si>
  <si>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</si>
  <si>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</si>
  <si>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</si>
  <si>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</si>
  <si>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</si>
  <si>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</si>
  <si>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</si>
  <si>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</si>
  <si>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</si>
  <si>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</si>
  <si>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</si>
  <si>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</si>
  <si>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</si>
  <si>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</si>
  <si>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</si>
  <si>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</si>
  <si>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</si>
  <si>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</si>
  <si>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</si>
  <si>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</si>
  <si>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</si>
  <si>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</si>
  <si>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</si>
  <si>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</si>
  <si>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</si>
  <si>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</si>
  <si>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</si>
  <si>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</si>
  <si>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</si>
  <si>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</si>
  <si>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</si>
  <si>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</si>
  <si>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</si>
  <si>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</si>
  <si>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</si>
  <si>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</si>
  <si>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</si>
  <si>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</si>
  <si>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</si>
  <si>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</si>
  <si>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</si>
  <si>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</si>
  <si>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</si>
  <si>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</si>
  <si>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</si>
  <si>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</si>
  <si>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</si>
  <si>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</si>
  <si>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</si>
  <si>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</si>
  <si>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</si>
  <si>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</si>
  <si>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</si>
  <si>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</si>
  <si>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</si>
  <si>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</si>
  <si>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</si>
  <si>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</si>
  <si>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</si>
  <si>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</si>
  <si>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</si>
  <si>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</si>
  <si>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</si>
  <si>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</si>
  <si>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</si>
  <si>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</si>
  <si>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</si>
  <si>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</si>
  <si>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</si>
  <si>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</si>
  <si>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</si>
  <si>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</si>
  <si>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</si>
  <si>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</si>
  <si>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</si>
  <si>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</si>
  <si>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</si>
  <si>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</si>
  <si>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</si>
  <si>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</si>
  <si>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</si>
  <si>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</si>
  <si>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</si>
  <si>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</si>
  <si>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</si>
  <si>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</si>
  <si>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</si>
  <si>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</si>
  <si>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</si>
  <si>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</si>
  <si>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</si>
  <si>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</si>
  <si>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</si>
  <si>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</si>
  <si>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</si>
  <si>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</si>
  <si>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</si>
  <si>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</si>
  <si>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</si>
  <si>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</si>
  <si>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</si>
  <si>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</si>
  <si>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</si>
  <si>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</si>
  <si>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</si>
  <si>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</si>
  <si>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</si>
  <si>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</si>
  <si>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</si>
  <si>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</si>
  <si>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</si>
  <si>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</si>
  <si>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</si>
  <si>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</si>
  <si>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</si>
  <si>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</si>
  <si>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</si>
  <si>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</si>
  <si>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</si>
  <si>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</si>
  <si>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</si>
  <si>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</si>
  <si>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</si>
  <si>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</si>
  <si>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</si>
  <si>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</si>
  <si>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</si>
  <si>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</si>
  <si>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</si>
  <si>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</si>
  <si>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</si>
  <si>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</si>
  <si>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</si>
  <si>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</si>
  <si>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</si>
  <si>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</si>
  <si>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</si>
  <si>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</si>
  <si>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</si>
  <si>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</si>
  <si>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</si>
  <si>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</si>
  <si>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</si>
  <si>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</si>
  <si>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</si>
  <si>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</si>
  <si>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</si>
  <si>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</si>
  <si>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</si>
  <si>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</si>
  <si>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</si>
  <si>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</si>
  <si>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</si>
  <si>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</si>
  <si>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</si>
  <si>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</si>
  <si>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</si>
  <si>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</si>
  <si>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</si>
  <si>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</si>
  <si>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</si>
  <si>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</si>
  <si>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</si>
  <si>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</si>
  <si>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</si>
  <si>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</si>
  <si>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</si>
  <si>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</si>
  <si>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</si>
  <si>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</si>
  <si>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</si>
  <si>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</si>
  <si>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</si>
  <si>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</si>
  <si>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</si>
  <si>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</si>
  <si>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</si>
  <si>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</si>
  <si>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</si>
  <si>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</si>
  <si>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</si>
  <si>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</si>
  <si>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</si>
  <si>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</si>
  <si>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</si>
  <si>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</si>
  <si>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</si>
  <si>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</si>
  <si>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</si>
  <si>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</si>
  <si>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</si>
  <si>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</si>
  <si>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</si>
  <si>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</si>
  <si>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</si>
  <si>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</si>
  <si>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</si>
  <si>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</si>
  <si>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</si>
  <si>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</si>
  <si>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</si>
  <si>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</si>
  <si>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</si>
  <si>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</si>
  <si>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</si>
  <si>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</si>
  <si>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</si>
  <si>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</si>
  <si>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</si>
  <si>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</si>
  <si>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</si>
  <si>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</si>
  <si>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</si>
  <si>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</si>
  <si>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</si>
  <si>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</si>
  <si>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</si>
  <si>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</si>
  <si>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</si>
  <si>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</si>
  <si>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</si>
  <si>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</si>
  <si>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</si>
  <si>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</si>
  <si>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</si>
  <si>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</si>
  <si>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</si>
  <si>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</si>
  <si>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</si>
  <si>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</si>
  <si>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</si>
  <si>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</si>
  <si>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</si>
  <si>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</si>
  <si>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</si>
  <si>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</si>
  <si>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</si>
  <si>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</si>
  <si>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</si>
  <si>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</si>
  <si>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</si>
  <si>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</si>
  <si>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</si>
  <si>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</si>
  <si>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</si>
  <si>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</si>
  <si>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</si>
  <si>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</si>
  <si>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</si>
  <si>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</si>
  <si>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</si>
  <si>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</si>
  <si>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</si>
  <si>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</si>
  <si>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</si>
  <si>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</si>
  <si>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</si>
  <si>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</si>
  <si>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</si>
  <si>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</si>
  <si>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</si>
  <si>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</si>
  <si>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</si>
  <si>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</si>
  <si>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</si>
  <si>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</si>
  <si>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</si>
  <si>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</si>
  <si>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</si>
  <si>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</si>
  <si>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</si>
  <si>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</si>
  <si>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</si>
  <si>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</si>
  <si>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</si>
  <si>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</si>
  <si>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</si>
  <si>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</si>
  <si>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</si>
  <si>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</si>
  <si>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</si>
  <si>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</si>
  <si>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</si>
  <si>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</si>
  <si>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</si>
  <si>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</si>
  <si>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</si>
  <si>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</si>
  <si>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</si>
  <si>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</si>
  <si>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</si>
  <si>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</si>
  <si>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</si>
  <si>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</si>
  <si>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</si>
  <si>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</si>
  <si>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</si>
  <si>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</si>
  <si>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</si>
  <si>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</si>
  <si>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</si>
  <si>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</si>
  <si>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</si>
  <si>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</si>
  <si>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</si>
  <si>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</si>
  <si>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</si>
  <si>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</si>
  <si>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</si>
  <si>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</si>
  <si>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</si>
  <si>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</si>
  <si>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</si>
  <si>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</si>
  <si>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</si>
  <si>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</si>
  <si>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</si>
  <si>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</si>
  <si>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</si>
  <si>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</si>
  <si>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</si>
  <si>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</si>
  <si>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</si>
  <si>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</si>
  <si>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</si>
  <si>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</si>
  <si>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</si>
  <si>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</si>
  <si>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</si>
  <si>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</si>
  <si>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</si>
  <si>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</si>
  <si>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</si>
  <si>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</si>
  <si>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</si>
  <si>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</si>
  <si>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</si>
  <si>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</si>
  <si>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</si>
  <si>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</si>
  <si>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</si>
  <si>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</si>
  <si>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</si>
  <si>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</si>
  <si>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</si>
  <si>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</si>
  <si>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</si>
  <si>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</si>
  <si>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</si>
  <si>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</si>
  <si>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</si>
  <si>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</si>
  <si>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</si>
  <si>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</si>
  <si>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</si>
  <si>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</si>
  <si>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</si>
  <si>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</si>
  <si>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</si>
  <si>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</si>
  <si>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</si>
  <si>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</si>
  <si>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</si>
  <si>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</si>
  <si>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</si>
  <si>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</si>
  <si>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</si>
  <si>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</si>
  <si>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</si>
  <si>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</si>
  <si>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</si>
  <si>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</si>
  <si>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</si>
  <si>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</si>
  <si>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</si>
  <si>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</si>
  <si>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</si>
  <si>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</si>
  <si>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</si>
  <si>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</si>
  <si>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</si>
  <si>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</si>
  <si>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</si>
  <si>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</si>
  <si>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</si>
  <si>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</si>
  <si>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</si>
  <si>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</si>
  <si>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</si>
  <si>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</si>
  <si>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</si>
  <si>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</si>
  <si>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</si>
  <si>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</si>
  <si>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</si>
  <si>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</si>
  <si>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</si>
  <si>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</si>
  <si>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</si>
  <si>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</si>
  <si>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</si>
  <si>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</si>
  <si>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</si>
  <si>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</si>
  <si>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</si>
  <si>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</si>
  <si>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</si>
  <si>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</si>
  <si>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</si>
  <si>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</si>
  <si>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</si>
  <si>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</si>
  <si>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</si>
  <si>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</si>
  <si>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</si>
  <si>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</si>
  <si>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</si>
  <si>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</si>
  <si>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</si>
  <si>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</si>
  <si>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</si>
  <si>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</si>
  <si>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</si>
  <si>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</si>
  <si>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</si>
  <si>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</si>
  <si>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</si>
  <si>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</si>
  <si>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</si>
  <si>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</si>
  <si>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</si>
  <si>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</si>
  <si>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</si>
  <si>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</si>
  <si>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</si>
  <si>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</si>
  <si>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</si>
  <si>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</si>
  <si>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</si>
  <si>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</si>
  <si>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</si>
  <si>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</si>
  <si>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</si>
  <si>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</si>
  <si>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</si>
  <si>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</si>
  <si>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</si>
  <si>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</si>
  <si>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</si>
  <si>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</si>
  <si>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</si>
  <si>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</si>
  <si>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</si>
  <si>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</si>
  <si>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</si>
  <si>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</si>
  <si>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</si>
  <si>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</si>
  <si>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</si>
  <si>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</si>
  <si>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</si>
  <si>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</si>
  <si>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</si>
  <si>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</si>
  <si>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</si>
  <si>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</si>
  <si>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</si>
  <si>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</si>
  <si>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</si>
  <si>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</si>
  <si>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</si>
  <si>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</si>
  <si>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</si>
  <si>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</si>
  <si>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</si>
  <si>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</si>
  <si>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</si>
  <si>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</si>
  <si>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</si>
  <si>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</si>
  <si>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</si>
  <si>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</si>
  <si>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</si>
  <si>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</si>
  <si>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</si>
  <si>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</si>
  <si>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</si>
  <si>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</si>
  <si>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</si>
  <si>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</si>
  <si>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</si>
  <si>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</si>
  <si>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</si>
  <si>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</si>
  <si>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</si>
  <si>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</si>
  <si>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</si>
  <si>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</si>
  <si>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</si>
  <si>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</si>
  <si>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</si>
  <si>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</si>
  <si>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</si>
  <si>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</si>
  <si>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</si>
  <si>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</si>
  <si>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</si>
  <si>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</si>
  <si>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</si>
  <si>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</si>
  <si>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</si>
  <si>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</si>
  <si>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</si>
  <si>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</si>
  <si>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</si>
  <si>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</si>
  <si>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</si>
  <si>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</si>
  <si>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</si>
  <si>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</si>
  <si>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</si>
  <si>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</si>
  <si>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</si>
  <si>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</si>
  <si>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</si>
  <si>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</si>
  <si>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</si>
  <si>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</si>
  <si>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</si>
  <si>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</si>
  <si>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</si>
  <si>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</si>
  <si>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</si>
  <si>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</si>
  <si>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</si>
  <si>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</si>
  <si>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</si>
  <si>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</si>
  <si>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</si>
  <si>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</si>
  <si>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</si>
  <si>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</si>
  <si>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</si>
  <si>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</si>
  <si>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</si>
  <si>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</si>
  <si>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</si>
  <si>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</si>
  <si>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</si>
  <si>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</si>
  <si>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</si>
  <si>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</si>
  <si>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</si>
  <si>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</si>
  <si>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</si>
  <si>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</si>
  <si>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</si>
  <si>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</si>
  <si>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</si>
  <si>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</si>
  <si>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</si>
  <si>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</si>
  <si>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</si>
  <si>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</si>
  <si>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</si>
  <si>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</si>
  <si>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</si>
  <si>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</si>
  <si>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</si>
  <si>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</si>
  <si>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</si>
  <si>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</si>
  <si>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</si>
  <si>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</si>
  <si>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</si>
  <si>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</si>
  <si>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</si>
  <si>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</si>
  <si>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</si>
  <si>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</si>
  <si>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</si>
  <si>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</si>
  <si>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</si>
  <si>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</si>
  <si>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</si>
  <si>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</si>
  <si>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</si>
  <si>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</si>
  <si>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</si>
  <si>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</si>
  <si>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</si>
  <si>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</si>
  <si>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</si>
  <si>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</si>
  <si>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</si>
  <si>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</si>
  <si>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</si>
  <si>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</si>
  <si>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</si>
  <si>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</si>
  <si>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</si>
  <si>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</si>
  <si>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</si>
  <si>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</si>
  <si>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</si>
  <si>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</si>
  <si>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</si>
  <si>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</si>
  <si>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</si>
  <si>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</si>
  <si>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</si>
  <si>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</si>
  <si>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</si>
  <si>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</si>
  <si>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</si>
  <si>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</si>
  <si>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</si>
  <si>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</si>
  <si>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</si>
  <si>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</si>
  <si>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</si>
  <si>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</si>
  <si>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</si>
  <si>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</si>
  <si>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</si>
  <si>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</si>
  <si>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</si>
  <si>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</si>
  <si>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</si>
  <si>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</si>
  <si>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</si>
  <si>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</si>
  <si>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</si>
  <si>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</si>
  <si>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</si>
  <si>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</si>
  <si>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</si>
  <si>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</si>
  <si>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</si>
  <si>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</si>
  <si>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</si>
  <si>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</si>
  <si>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</si>
  <si>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</si>
  <si>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</si>
  <si>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</si>
  <si>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</si>
  <si>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</si>
  <si>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</si>
  <si>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</si>
  <si>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</si>
  <si>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</si>
  <si>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</si>
  <si>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</si>
  <si>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</si>
  <si>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</si>
  <si>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</si>
  <si>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</si>
  <si>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</si>
  <si>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</si>
  <si>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</si>
  <si>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</si>
  <si>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</si>
  <si>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</si>
  <si>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</si>
  <si>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</si>
  <si>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</si>
  <si>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</si>
  <si>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</si>
  <si>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</si>
  <si>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</si>
  <si>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</si>
  <si>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</si>
  <si>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</si>
  <si>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</si>
  <si>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</si>
  <si>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</si>
  <si>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</si>
  <si>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</si>
  <si>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</si>
  <si>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</si>
  <si>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</si>
  <si>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</si>
  <si>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</si>
  <si>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</si>
  <si>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</si>
  <si>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</si>
  <si>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</si>
  <si>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</si>
  <si>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</si>
  <si>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</si>
  <si>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</si>
  <si>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</si>
  <si>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</si>
  <si>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</si>
  <si>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</si>
  <si>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</si>
  <si>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</si>
  <si>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</si>
  <si>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</si>
  <si>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</si>
  <si>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</si>
  <si>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</si>
  <si>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</si>
  <si>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</si>
  <si>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</si>
  <si>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</si>
  <si>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</si>
  <si>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</si>
  <si>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</si>
  <si>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</si>
  <si>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</si>
  <si>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</si>
  <si>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</si>
  <si>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</si>
  <si>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</si>
  <si>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</si>
  <si>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</si>
  <si>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</si>
  <si>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</si>
  <si>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</si>
  <si>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</si>
  <si>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</si>
  <si>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</si>
  <si>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</si>
  <si>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</si>
  <si>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</si>
  <si>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</si>
  <si>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</si>
  <si>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</si>
  <si>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</si>
  <si>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</si>
  <si>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</si>
  <si>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</si>
  <si>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</si>
  <si>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</si>
  <si>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</si>
  <si>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</si>
  <si>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</si>
  <si>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</si>
  <si>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</si>
  <si>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</si>
  <si>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</si>
  <si>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</si>
  <si>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</si>
  <si>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</si>
  <si>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</si>
  <si>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</si>
  <si>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</si>
  <si>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</si>
  <si>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</si>
  <si>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</si>
  <si>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</si>
  <si>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</si>
  <si>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</si>
  <si>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</si>
  <si>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</si>
  <si>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</si>
  <si>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</si>
  <si>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</si>
  <si>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</si>
  <si>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</si>
  <si>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</si>
  <si>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</si>
  <si>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</si>
  <si>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</si>
  <si>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</si>
  <si>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</si>
  <si>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</si>
  <si>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</si>
  <si>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</si>
  <si>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</si>
  <si>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</si>
  <si>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</si>
  <si>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</si>
  <si>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</si>
  <si>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</si>
  <si>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</si>
  <si>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</si>
  <si>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</si>
  <si>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</si>
  <si>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</si>
  <si>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</si>
  <si>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</si>
  <si>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</si>
  <si>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</si>
  <si>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</si>
  <si>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</si>
  <si>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</si>
  <si>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</si>
  <si>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</si>
  <si>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</si>
  <si>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</si>
  <si>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</si>
  <si>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</si>
  <si>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</si>
  <si>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</si>
  <si>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</si>
  <si>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</si>
  <si>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</si>
  <si>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</si>
  <si>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</si>
  <si>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</si>
  <si>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</si>
  <si>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</si>
  <si>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</si>
  <si>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</si>
  <si>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</si>
  <si>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</si>
  <si>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</si>
  <si>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</si>
  <si>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</si>
  <si>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</si>
  <si>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</si>
  <si>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</si>
  <si>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</si>
  <si>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</si>
  <si>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</si>
  <si>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</si>
  <si>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</si>
  <si>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</si>
  <si>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</si>
  <si>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</si>
  <si>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</si>
  <si>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</si>
  <si>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</si>
  <si>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</si>
  <si>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</si>
  <si>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</si>
  <si>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</si>
  <si>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</si>
  <si>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</si>
  <si>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</si>
  <si>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</si>
  <si>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</si>
  <si>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</si>
  <si>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</si>
  <si>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</si>
  <si>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</si>
  <si>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</si>
  <si>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</si>
  <si>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</si>
  <si>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</si>
  <si>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</si>
  <si>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</si>
  <si>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</si>
  <si>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</si>
  <si>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</si>
  <si>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</si>
  <si>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</si>
  <si>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</si>
  <si>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</si>
  <si>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</si>
  <si>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</si>
  <si>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</si>
  <si>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</si>
  <si>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</si>
  <si>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</si>
  <si>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</si>
  <si>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</si>
  <si>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</si>
  <si>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</si>
  <si>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</si>
  <si>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</si>
  <si>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</si>
  <si>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</si>
  <si>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</si>
  <si>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</si>
  <si>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</si>
  <si>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</si>
  <si>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</si>
  <si>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</si>
  <si>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</si>
  <si>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</si>
  <si>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</si>
  <si>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</si>
  <si>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</si>
  <si>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</si>
  <si>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</si>
  <si>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</si>
  <si>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</si>
  <si>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</si>
  <si>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</si>
  <si>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</si>
  <si>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</si>
  <si>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</si>
  <si>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</si>
  <si>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</si>
  <si>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</si>
  <si>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</si>
  <si>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</si>
  <si>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</si>
  <si>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</si>
  <si>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</si>
  <si>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</si>
  <si>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</si>
  <si>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</si>
  <si>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</si>
  <si>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</si>
  <si>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</si>
  <si>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</si>
  <si>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</si>
  <si>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</si>
  <si>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</si>
  <si>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</si>
  <si>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</si>
  <si>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</si>
  <si>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</si>
  <si>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</si>
  <si>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</si>
  <si>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</si>
  <si>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</si>
  <si>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</si>
  <si>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</si>
  <si>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</si>
  <si>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</si>
  <si>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</si>
  <si>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</si>
  <si>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</si>
  <si>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</si>
  <si>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</si>
  <si>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</si>
  <si>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</si>
  <si>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</si>
  <si>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</si>
  <si>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</si>
  <si>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</si>
  <si>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</si>
  <si>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</si>
  <si>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</si>
  <si>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</si>
  <si>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</si>
  <si>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</si>
  <si>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</si>
  <si>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</si>
  <si>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</si>
  <si>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</si>
  <si>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</si>
  <si>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</si>
  <si>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</si>
  <si>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</si>
  <si>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</si>
  <si>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</si>
  <si>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</si>
  <si>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</si>
  <si>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</si>
  <si>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</si>
  <si>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</si>
  <si>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</si>
  <si>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</si>
  <si>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</si>
  <si>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</si>
  <si>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</si>
  <si>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</si>
  <si>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</si>
  <si>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</si>
  <si>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</si>
  <si>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</si>
  <si>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</si>
  <si>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</si>
  <si>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</si>
  <si>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</si>
  <si>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</si>
  <si>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</si>
  <si>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</si>
  <si>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</si>
  <si>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</si>
  <si>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</si>
  <si>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</si>
  <si>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</si>
  <si>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</si>
  <si>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</si>
  <si>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</si>
  <si>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</si>
  <si>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</si>
  <si>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</si>
  <si>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</si>
  <si>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</si>
  <si>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</si>
  <si>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</si>
  <si>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</si>
  <si>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</si>
  <si>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</si>
  <si>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</si>
  <si>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</si>
  <si>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</si>
  <si>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</si>
  <si>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</si>
  <si>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</si>
  <si>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</si>
  <si>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</si>
  <si>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</si>
  <si>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</si>
  <si>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</si>
  <si>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</si>
  <si>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</si>
  <si>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</si>
  <si>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</si>
  <si>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</si>
  <si>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</si>
  <si>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</si>
  <si>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</si>
  <si>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</si>
  <si>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</si>
  <si>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</si>
  <si>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</si>
  <si>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</si>
  <si>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</si>
  <si>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</si>
  <si>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</si>
  <si>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</si>
  <si>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</si>
  <si>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</si>
  <si>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</si>
  <si>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</si>
  <si>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</si>
  <si>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</si>
  <si>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</si>
  <si>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</si>
  <si>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</si>
  <si>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</si>
  <si>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</si>
  <si>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</si>
  <si>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</si>
  <si>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</si>
  <si>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</si>
  <si>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</si>
  <si>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</si>
  <si>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</si>
  <si>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</si>
  <si>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</si>
  <si>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</si>
  <si>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</si>
  <si>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</si>
  <si>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</si>
  <si>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</si>
  <si>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</si>
  <si>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</si>
  <si>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</si>
  <si>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</si>
  <si>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</si>
  <si>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</si>
  <si>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</si>
  <si>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</si>
  <si>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</si>
  <si>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</si>
  <si>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</si>
  <si>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</si>
  <si>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</si>
  <si>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</si>
  <si>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</si>
  <si>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</si>
  <si>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</si>
  <si>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</si>
  <si>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</si>
  <si>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</si>
  <si>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</si>
  <si>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</si>
  <si>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</si>
  <si>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</si>
  <si>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</si>
  <si>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</si>
  <si>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</si>
  <si>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</si>
  <si>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</si>
  <si>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</si>
  <si>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</si>
  <si>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</si>
  <si>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</si>
  <si>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</si>
  <si>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</si>
  <si>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</si>
  <si>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</si>
  <si>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</si>
  <si>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</si>
  <si>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</si>
  <si>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</si>
  <si>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</si>
  <si>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</si>
  <si>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</si>
  <si>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</si>
  <si>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</si>
  <si>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</si>
  <si>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</si>
  <si>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</si>
  <si>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</si>
  <si>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</si>
  <si>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</si>
  <si>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</si>
  <si>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</si>
  <si>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</si>
  <si>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</si>
  <si>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</si>
  <si>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</si>
  <si>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</si>
  <si>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</si>
  <si>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</si>
  <si>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</si>
  <si>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</si>
  <si>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</si>
  <si>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</si>
  <si>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</si>
  <si>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</si>
  <si>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</si>
  <si>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</si>
  <si>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</si>
  <si>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</si>
  <si>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</si>
  <si>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</si>
  <si>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</si>
  <si>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</si>
  <si>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</si>
  <si>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</si>
  <si>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</si>
  <si>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</si>
  <si>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</si>
  <si>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</si>
  <si>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</si>
  <si>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</si>
  <si>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</si>
  <si>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</si>
  <si>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</si>
  <si>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</si>
  <si>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</si>
  <si>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</si>
  <si>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</si>
  <si>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</si>
  <si>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</si>
  <si>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</si>
  <si>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</si>
  <si>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</si>
  <si>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</si>
  <si>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</si>
  <si>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</si>
  <si>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</si>
  <si>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</si>
  <si>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</si>
  <si>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</si>
  <si>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</si>
  <si>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</si>
  <si>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</si>
  <si>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</si>
  <si>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</si>
  <si>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</si>
  <si>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</si>
  <si>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</si>
  <si>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</si>
  <si>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</si>
  <si>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</si>
  <si>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</si>
  <si>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</si>
  <si>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</si>
  <si>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</si>
  <si>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</si>
  <si>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</si>
  <si>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</si>
  <si>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</si>
  <si>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</si>
  <si>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</si>
  <si>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</si>
  <si>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</si>
  <si>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</si>
  <si>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</si>
  <si>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</si>
  <si>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</si>
  <si>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</si>
  <si>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</si>
  <si>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</si>
  <si>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</si>
  <si>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</si>
  <si>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</si>
  <si>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</si>
  <si>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</si>
  <si>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</si>
  <si>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</si>
  <si>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</si>
  <si>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</si>
  <si>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</si>
  <si>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</si>
  <si>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</si>
  <si>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</si>
  <si>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</si>
  <si>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</si>
  <si>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</si>
  <si>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</si>
  <si>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</si>
  <si>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</si>
  <si>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</si>
  <si>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</si>
  <si>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</si>
  <si>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</si>
  <si>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</si>
  <si>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</si>
  <si>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</si>
  <si>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</si>
  <si>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</si>
  <si>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</si>
  <si>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</si>
  <si>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</si>
  <si>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</si>
  <si>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</si>
  <si>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</si>
  <si>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</si>
  <si>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</si>
  <si>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</si>
  <si>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</si>
  <si>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</si>
  <si>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</si>
  <si>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</si>
  <si>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</si>
  <si>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</si>
  <si>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</si>
  <si>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</si>
  <si>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</si>
  <si>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</si>
  <si>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</si>
  <si>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</si>
  <si>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</si>
  <si>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</si>
  <si>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</si>
  <si>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</si>
  <si>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</si>
  <si>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</si>
  <si>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</si>
  <si>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</si>
  <si>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</si>
  <si>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</si>
  <si>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</si>
  <si>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</si>
  <si>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</si>
  <si>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</si>
  <si>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</si>
  <si>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</si>
  <si>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</si>
  <si>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</si>
  <si>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</si>
  <si>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</si>
  <si>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</si>
  <si>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</si>
  <si>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</si>
  <si>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</si>
  <si>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</si>
  <si>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</si>
  <si>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</si>
  <si>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</si>
  <si>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</si>
  <si>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</si>
  <si>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</si>
  <si>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</si>
  <si>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</si>
  <si>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</si>
  <si>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</si>
  <si>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</si>
  <si>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</si>
  <si>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</si>
  <si>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</si>
  <si>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</si>
  <si>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</si>
  <si>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</si>
  <si>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</si>
  <si>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</si>
  <si>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</si>
  <si>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</si>
  <si>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</si>
  <si>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</si>
  <si>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</si>
  <si>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</si>
  <si>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</si>
  <si>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</si>
  <si>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</si>
  <si>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</si>
  <si>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</si>
  <si>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</si>
  <si>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</si>
  <si>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</si>
  <si>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</si>
  <si>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</si>
  <si>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</si>
  <si>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</si>
  <si>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</si>
  <si>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</si>
  <si>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</si>
  <si>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</si>
  <si>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</si>
  <si>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</si>
  <si>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</si>
  <si>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</si>
  <si>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</si>
  <si>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</si>
  <si>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</si>
  <si>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</si>
  <si>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</si>
  <si>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</si>
  <si>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</si>
  <si>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</si>
  <si>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</si>
  <si>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</si>
  <si>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</si>
  <si>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</si>
  <si>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</si>
  <si>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</si>
  <si>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</si>
  <si>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</si>
  <si>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</si>
  <si>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</si>
  <si>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</si>
  <si>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</si>
  <si>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</si>
  <si>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</si>
  <si>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</si>
  <si>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</si>
  <si>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</si>
  <si>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</si>
  <si>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</si>
  <si>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</si>
  <si>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</si>
  <si>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</si>
  <si>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</si>
  <si>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</si>
  <si>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</si>
  <si>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</si>
  <si>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</si>
  <si>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</si>
  <si>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</si>
  <si>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</si>
  <si>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</si>
  <si>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</si>
  <si>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</si>
  <si>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</si>
  <si>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</si>
  <si>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</si>
  <si>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</si>
  <si>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</si>
  <si>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</si>
  <si>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</si>
  <si>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</si>
  <si>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</si>
  <si>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</si>
  <si>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</si>
  <si>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</si>
  <si>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</si>
  <si>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</si>
  <si>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</si>
  <si>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</si>
  <si>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</si>
  <si>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</si>
  <si>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</si>
  <si>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</si>
  <si>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</si>
  <si>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</si>
  <si>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</si>
  <si>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</si>
  <si>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</si>
  <si>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</si>
  <si>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</si>
  <si>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</si>
  <si>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</si>
  <si>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</si>
  <si>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</si>
  <si>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</si>
  <si>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</si>
  <si>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</si>
  <si>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</si>
  <si>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</si>
  <si>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</si>
  <si>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</si>
  <si>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</si>
  <si>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</si>
  <si>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</si>
  <si>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</si>
  <si>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</si>
  <si>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</si>
  <si>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</si>
  <si>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</si>
  <si>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</si>
  <si>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</si>
  <si>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</si>
  <si>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</si>
  <si>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</si>
  <si>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</si>
  <si>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</si>
  <si>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</si>
  <si>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</si>
  <si>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</si>
  <si>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</si>
  <si>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</si>
  <si>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</si>
  <si>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</si>
  <si>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</si>
  <si>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</si>
  <si>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</si>
  <si>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</si>
  <si>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</si>
  <si>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</si>
  <si>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</si>
  <si>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</si>
  <si>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</si>
  <si>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</si>
  <si>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</si>
  <si>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</si>
  <si>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</si>
  <si>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</si>
  <si>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</si>
  <si>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</si>
  <si>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</si>
  <si>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</si>
  <si>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</si>
  <si>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</si>
  <si>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</si>
  <si>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</si>
  <si>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</si>
  <si>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</si>
  <si>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</si>
  <si>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</si>
  <si>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</si>
  <si>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</si>
  <si>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</si>
  <si>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</si>
  <si>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</si>
  <si>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</si>
  <si>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</si>
  <si>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</si>
  <si>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</si>
  <si>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</si>
  <si>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</si>
  <si>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</si>
  <si>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</si>
  <si>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</si>
  <si>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</si>
  <si>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</si>
  <si>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</si>
  <si>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</si>
  <si>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</si>
  <si>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</si>
  <si>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</si>
  <si>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</si>
  <si>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</si>
  <si>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</si>
  <si>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</si>
  <si>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</si>
  <si>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</si>
  <si>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</si>
  <si>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</si>
  <si>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</si>
  <si>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</si>
  <si>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</si>
  <si>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</si>
  <si>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</si>
  <si>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</si>
  <si>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</si>
  <si>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</si>
  <si>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</si>
  <si>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</si>
  <si>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</si>
  <si>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</si>
  <si>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</si>
  <si>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</si>
  <si>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</si>
  <si>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</si>
  <si>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</si>
  <si>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</si>
  <si>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</si>
  <si>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</si>
  <si>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</si>
  <si>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</si>
  <si>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</si>
  <si>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</si>
  <si>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</si>
  <si>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</si>
  <si>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</si>
  <si>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</si>
  <si>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</si>
  <si>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</si>
  <si>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</si>
  <si>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</si>
  <si>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</si>
  <si>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</si>
  <si>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</si>
  <si>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</si>
  <si>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</si>
  <si>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</si>
  <si>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</si>
  <si>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</si>
  <si>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</si>
  <si>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</si>
  <si>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</si>
  <si>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</si>
  <si>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</si>
  <si>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</si>
  <si>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</si>
  <si>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</si>
  <si>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</si>
  <si>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</si>
  <si>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</si>
  <si>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</si>
  <si>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</si>
  <si>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</si>
  <si>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</si>
  <si>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</si>
  <si>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</si>
  <si>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</si>
  <si>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</si>
  <si>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</si>
  <si>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</si>
  <si>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</si>
  <si>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</si>
  <si>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</si>
  <si>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</si>
  <si>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</si>
  <si>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</si>
  <si>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</si>
  <si>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</si>
  <si>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</si>
  <si>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</si>
  <si>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</si>
  <si>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</si>
  <si>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</si>
  <si>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</si>
  <si>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</si>
  <si>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</si>
  <si>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</si>
  <si>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</si>
  <si>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</si>
  <si>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</si>
  <si>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</si>
  <si>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</si>
  <si>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</si>
  <si>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</si>
  <si>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</si>
  <si>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</si>
  <si>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</si>
  <si>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</si>
  <si>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</si>
  <si>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</si>
  <si>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</si>
  <si>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</si>
  <si>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</si>
  <si>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</si>
  <si>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</si>
  <si>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</si>
  <si>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</si>
  <si>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</si>
  <si>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</si>
  <si>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</si>
  <si>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</si>
  <si>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</si>
  <si>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</si>
  <si>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</si>
  <si>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</si>
  <si>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</si>
  <si>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</si>
  <si>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</si>
  <si>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</si>
  <si>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</si>
  <si>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</si>
  <si>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</si>
  <si>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</si>
  <si>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</si>
  <si>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</si>
  <si>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</si>
  <si>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</si>
  <si>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</si>
  <si>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</si>
  <si>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</si>
  <si>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</si>
  <si>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</si>
  <si>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</si>
  <si>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</si>
  <si>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</si>
  <si>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</si>
  <si>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</si>
  <si>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</si>
  <si>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</si>
  <si>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</si>
  <si>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</si>
  <si>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</si>
  <si>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</si>
  <si>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</si>
  <si>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</si>
  <si>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</si>
  <si>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</si>
  <si>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</si>
  <si>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</si>
  <si>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</si>
  <si>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</si>
  <si>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</si>
  <si>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</si>
  <si>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</si>
  <si>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</si>
  <si>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</si>
  <si>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</si>
  <si>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</si>
  <si>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</si>
  <si>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</si>
  <si>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</si>
  <si>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</si>
  <si>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</si>
  <si>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</si>
  <si>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</si>
  <si>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</si>
  <si>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</si>
  <si>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</si>
  <si>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</si>
  <si>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</si>
  <si>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</si>
  <si>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</si>
  <si>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</si>
  <si>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</si>
  <si>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</si>
  <si>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</si>
  <si>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</si>
  <si>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</si>
  <si>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</si>
  <si>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</si>
  <si>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</si>
  <si>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</si>
  <si>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</si>
  <si>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</si>
  <si>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</si>
  <si>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</si>
  <si>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</si>
  <si>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</si>
  <si>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</si>
  <si>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</si>
  <si>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</si>
  <si>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</si>
  <si>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</si>
  <si>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</si>
  <si>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</si>
  <si>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</si>
  <si>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</si>
  <si>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</si>
  <si>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</si>
  <si>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</si>
  <si>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</si>
  <si>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</si>
  <si>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</si>
  <si>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</si>
  <si>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</si>
  <si>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</si>
  <si>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</si>
  <si>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</si>
  <si>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</si>
  <si>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</si>
  <si>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</si>
  <si>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</si>
  <si>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</si>
  <si>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</si>
  <si>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</si>
  <si>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</si>
  <si>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</si>
  <si>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</si>
  <si>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</si>
  <si>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</si>
  <si>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</si>
  <si>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</si>
  <si>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</si>
  <si>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</si>
  <si>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</si>
  <si>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</si>
  <si>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</si>
  <si>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</si>
  <si>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</si>
  <si>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</si>
  <si>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</si>
  <si>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</si>
  <si>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</si>
  <si>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</si>
  <si>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</si>
  <si>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</si>
  <si>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</si>
  <si>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</si>
  <si>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</si>
  <si>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</si>
  <si>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</si>
  <si>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</si>
  <si>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</si>
  <si>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</si>
  <si>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</si>
  <si>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</si>
  <si>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</si>
  <si>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</si>
  <si>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</si>
  <si>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</si>
  <si>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</si>
  <si>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</si>
  <si>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</si>
  <si>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</si>
  <si>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</si>
  <si>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</si>
  <si>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</si>
  <si>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</si>
  <si>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</si>
  <si>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</si>
  <si>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</si>
  <si>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</si>
  <si>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</si>
  <si>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</si>
  <si>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</si>
  <si>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</si>
  <si>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</si>
  <si>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</si>
  <si>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</si>
  <si>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</si>
  <si>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</si>
  <si>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</si>
  <si>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</si>
  <si>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</si>
  <si>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</si>
  <si>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</si>
  <si>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</si>
  <si>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</si>
  <si>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</si>
  <si>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</si>
  <si>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</si>
  <si>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</si>
  <si>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</si>
  <si>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</si>
  <si>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</si>
  <si>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</si>
  <si>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</si>
  <si>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</si>
  <si>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</si>
  <si>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</si>
  <si>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</si>
  <si>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</si>
  <si>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</si>
  <si>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</si>
  <si>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</si>
  <si>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</si>
  <si>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</si>
  <si>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</si>
  <si>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</si>
  <si>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</si>
  <si>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</si>
  <si>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</si>
  <si>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</si>
  <si>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</si>
  <si>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</si>
  <si>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</si>
  <si>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</si>
  <si>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</si>
  <si>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</si>
  <si>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</si>
  <si>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</si>
  <si>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</si>
  <si>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</si>
  <si>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</si>
  <si>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</si>
  <si>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</si>
  <si>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</si>
  <si>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</si>
  <si>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</si>
  <si>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</si>
  <si>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</si>
  <si>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</si>
  <si>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</si>
  <si>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</si>
  <si>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</si>
  <si>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</si>
  <si>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</si>
  <si>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</si>
  <si>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</si>
  <si>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</si>
  <si>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</si>
  <si>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</si>
  <si>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</si>
  <si>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</si>
  <si>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</si>
  <si>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</si>
  <si>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</si>
  <si>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</si>
  <si>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</si>
  <si>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</si>
  <si>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</si>
  <si>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</si>
  <si>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</si>
  <si>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</si>
  <si>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</si>
  <si>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</si>
  <si>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</si>
  <si>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</si>
  <si>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</si>
  <si>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</si>
  <si>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</si>
  <si>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</si>
  <si>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</si>
  <si>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</si>
  <si>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</si>
  <si>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</si>
  <si>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</si>
  <si>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</si>
  <si>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</si>
  <si>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</si>
  <si>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</si>
  <si>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</si>
  <si>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</si>
  <si>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</si>
  <si>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</si>
  <si>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</si>
  <si>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</si>
  <si>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</si>
  <si>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</si>
  <si>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</si>
  <si>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</si>
  <si>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</si>
  <si>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</si>
  <si>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</si>
  <si>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</si>
  <si>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</si>
  <si>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</si>
  <si>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</si>
  <si>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</si>
  <si>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</si>
  <si>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</si>
  <si>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</si>
  <si>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</si>
  <si>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</si>
  <si>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</si>
  <si>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</si>
  <si>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</si>
  <si>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</si>
  <si>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</si>
  <si>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</si>
  <si>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</si>
  <si>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</si>
  <si>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</si>
  <si>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</si>
  <si>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</si>
  <si>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</si>
  <si>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</si>
  <si>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</si>
  <si>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</si>
  <si>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</si>
  <si>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</si>
  <si>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</si>
  <si>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</si>
  <si>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</si>
  <si>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</si>
  <si>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</si>
  <si>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</si>
  <si>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</si>
  <si>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</si>
  <si>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</si>
  <si>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</si>
  <si>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</si>
  <si>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</si>
  <si>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</si>
  <si>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</si>
  <si>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</si>
  <si>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</si>
  <si>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</si>
  <si>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</si>
  <si>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</si>
  <si>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</si>
  <si>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</si>
  <si>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</si>
  <si>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</si>
  <si>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</si>
  <si>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</si>
  <si>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</si>
  <si>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</si>
  <si>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</si>
  <si>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</si>
  <si>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</si>
  <si>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</si>
  <si>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</si>
  <si>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</si>
  <si>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</si>
  <si>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</si>
  <si>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</si>
  <si>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</si>
  <si>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</si>
  <si>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</si>
  <si>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</si>
  <si>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</si>
  <si>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</si>
  <si>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</si>
  <si>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</si>
  <si>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</si>
  <si>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</si>
  <si>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</si>
  <si>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</si>
  <si>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</si>
  <si>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</si>
  <si>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</si>
  <si>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</si>
  <si>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</si>
  <si>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</si>
  <si>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</si>
  <si>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</si>
  <si>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</si>
  <si>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</si>
  <si>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</si>
  <si>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</si>
  <si>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</si>
  <si>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</si>
  <si>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</si>
  <si>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</si>
  <si>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</si>
  <si>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</si>
  <si>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</si>
  <si>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</si>
  <si>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</si>
  <si>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</si>
  <si>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</si>
  <si>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</si>
  <si>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</si>
  <si>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</si>
  <si>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</si>
  <si>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</si>
  <si>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</si>
  <si>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</si>
  <si>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</si>
  <si>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</si>
  <si>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</si>
  <si>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</si>
  <si>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</si>
  <si>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</si>
  <si>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</si>
  <si>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</si>
  <si>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</si>
  <si>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</si>
  <si>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</si>
  <si>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</si>
  <si>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</si>
  <si>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</si>
  <si>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</si>
  <si>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</si>
  <si>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</si>
  <si>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</si>
  <si>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</si>
  <si>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</si>
  <si>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</si>
  <si>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</si>
  <si>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</si>
  <si>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</si>
  <si>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</si>
  <si>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</si>
  <si>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</si>
  <si>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</si>
  <si>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</si>
  <si>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</si>
  <si>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</si>
  <si>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</si>
  <si>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</si>
  <si>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</si>
  <si>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</si>
  <si>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</si>
  <si>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</si>
  <si>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</si>
  <si>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</si>
  <si>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</si>
  <si>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</si>
  <si>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</si>
  <si>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</si>
  <si>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</si>
  <si>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</si>
  <si>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</si>
  <si>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</si>
  <si>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</si>
  <si>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</si>
  <si>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</si>
  <si>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</si>
  <si>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</si>
  <si>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</si>
  <si>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</si>
  <si>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</si>
  <si>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</si>
  <si>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</si>
  <si>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</si>
  <si>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</si>
  <si>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</si>
  <si>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</si>
  <si>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</si>
  <si>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</si>
  <si>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</si>
  <si>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</si>
  <si>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</si>
  <si>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</si>
  <si>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</si>
  <si>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</si>
  <si>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</si>
  <si>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</si>
  <si>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</si>
  <si>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</si>
  <si>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</si>
  <si>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</si>
  <si>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</si>
  <si>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</si>
  <si>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</si>
  <si>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</si>
  <si>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</si>
  <si>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</si>
  <si>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</si>
  <si>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</si>
  <si>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</si>
  <si>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</si>
  <si>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</si>
  <si>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</si>
  <si>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</si>
  <si>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</si>
  <si>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</si>
  <si>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</si>
  <si>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</si>
  <si>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</si>
  <si>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</si>
  <si>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</si>
  <si>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</si>
  <si>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</si>
  <si>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</si>
  <si>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</si>
  <si>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</si>
  <si>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</si>
  <si>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</si>
  <si>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</si>
  <si>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</si>
  <si>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</si>
  <si>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</si>
  <si>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</si>
  <si>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</si>
  <si>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</si>
  <si>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</si>
  <si>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</si>
  <si>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</si>
  <si>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</si>
  <si>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</si>
  <si>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</si>
  <si>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</si>
  <si>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</si>
  <si>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</si>
  <si>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</si>
  <si>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</si>
  <si>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</si>
  <si>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</si>
  <si>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</si>
  <si>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</si>
  <si>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</si>
  <si>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</si>
  <si>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</si>
  <si>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</si>
  <si>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</si>
  <si>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</si>
  <si>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</si>
  <si>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</si>
  <si>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</si>
  <si>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</si>
  <si>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</si>
  <si>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</si>
  <si>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</si>
  <si>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</si>
  <si>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</si>
  <si>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</si>
  <si>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</si>
  <si>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</si>
  <si>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</si>
  <si>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</si>
  <si>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</si>
  <si>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</si>
  <si>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</si>
  <si>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</si>
  <si>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</si>
  <si>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</si>
  <si>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</si>
  <si>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</si>
  <si>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</si>
  <si>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</si>
  <si>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</si>
  <si>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</si>
  <si>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</si>
  <si>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</si>
  <si>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</si>
  <si>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</si>
  <si>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</si>
  <si>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</si>
  <si>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</si>
  <si>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</si>
  <si>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</si>
  <si>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</si>
  <si>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</si>
  <si>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</si>
  <si>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</si>
  <si>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</si>
  <si>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</si>
  <si>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</si>
  <si>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</si>
  <si>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</si>
  <si>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</si>
  <si>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</si>
  <si>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</si>
  <si>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</si>
  <si>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</si>
  <si>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</si>
  <si>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</si>
  <si>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</si>
  <si>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</si>
  <si>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</si>
  <si>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</si>
  <si>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</si>
  <si>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</si>
  <si>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</si>
  <si>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</si>
  <si>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</si>
  <si>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</si>
  <si>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</si>
  <si>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</si>
  <si>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</si>
  <si>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</si>
  <si>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</si>
  <si>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</si>
  <si>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</si>
  <si>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</si>
  <si>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</si>
  <si>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</si>
  <si>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</si>
  <si>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</si>
  <si>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</si>
  <si>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</si>
  <si>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</si>
  <si>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</si>
  <si>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</si>
  <si>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</si>
  <si>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</si>
  <si>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</si>
  <si>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</si>
  <si>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</si>
  <si>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</si>
  <si>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</si>
  <si>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</si>
  <si>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</si>
  <si>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</si>
  <si>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</si>
  <si>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</si>
  <si>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</si>
  <si>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</si>
  <si>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</si>
  <si>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</si>
  <si>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</si>
  <si>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</si>
  <si>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</si>
  <si>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</si>
  <si>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</si>
  <si>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</si>
  <si>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</si>
  <si>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</si>
  <si>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</si>
  <si>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</si>
  <si>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</si>
  <si>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</si>
  <si>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</si>
  <si>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</si>
  <si>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</si>
  <si>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</si>
  <si>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</si>
  <si>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</si>
  <si>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</si>
  <si>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</si>
  <si>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</si>
  <si>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</si>
  <si>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</si>
  <si>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</si>
  <si>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</si>
  <si>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</si>
  <si>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</si>
  <si>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</si>
  <si>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</si>
  <si>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</si>
  <si>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</si>
  <si>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</si>
  <si>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</si>
  <si>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</si>
  <si>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</si>
  <si>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</si>
  <si>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</si>
  <si>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</si>
  <si>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</si>
  <si>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</si>
  <si>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</si>
  <si>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</si>
  <si>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</si>
  <si>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</si>
  <si>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</si>
  <si>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</si>
  <si>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</si>
  <si>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</si>
  <si>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</si>
  <si>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</si>
  <si>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</si>
  <si>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</si>
  <si>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</si>
  <si>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</si>
  <si>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</si>
  <si>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</si>
  <si>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</si>
  <si>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</si>
  <si>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</si>
  <si>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</si>
  <si>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</si>
  <si>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</si>
  <si>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</si>
  <si>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</si>
  <si>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</si>
  <si>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</si>
  <si>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</si>
  <si>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</si>
  <si>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</si>
  <si>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</si>
  <si>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</si>
  <si>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</si>
  <si>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</si>
  <si>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</si>
  <si>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</si>
  <si>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</si>
  <si>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</si>
  <si>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</si>
  <si>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</si>
  <si>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</si>
  <si>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</si>
  <si>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</si>
  <si>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</si>
  <si>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</si>
  <si>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</si>
  <si>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</si>
  <si>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</si>
  <si>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</si>
  <si>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</si>
  <si>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</si>
  <si>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</si>
  <si>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</si>
  <si>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</si>
  <si>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</si>
  <si>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</si>
  <si>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</si>
  <si>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</si>
  <si>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</si>
  <si>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</si>
  <si>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</si>
  <si>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</si>
  <si>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</si>
  <si>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</si>
  <si>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</si>
  <si>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</si>
  <si>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</si>
  <si>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</si>
  <si>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</si>
  <si>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</si>
  <si>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</si>
  <si>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</si>
  <si>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</si>
  <si>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</si>
  <si>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</si>
  <si>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</si>
  <si>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</si>
  <si>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</si>
  <si>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</si>
  <si>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</si>
  <si>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</si>
  <si>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</si>
  <si>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</si>
  <si>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</si>
  <si>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</si>
  <si>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</si>
  <si>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</si>
  <si>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</si>
  <si>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</si>
  <si>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</si>
  <si>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</si>
  <si>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</si>
  <si>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</si>
  <si>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</si>
  <si>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</si>
  <si>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</si>
  <si>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</si>
  <si>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</si>
  <si>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</si>
  <si>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</si>
  <si>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</si>
  <si>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</si>
  <si>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</si>
  <si>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</si>
  <si>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</si>
  <si>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</si>
  <si>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</si>
  <si>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</si>
  <si>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</si>
  <si>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</si>
  <si>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</si>
  <si>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</si>
  <si>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</si>
  <si>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</si>
  <si>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</si>
  <si>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</si>
  <si>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</si>
  <si>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</si>
  <si>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</si>
  <si>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</si>
  <si>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</si>
  <si>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</si>
  <si>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</si>
  <si>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</si>
  <si>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</si>
  <si>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</si>
  <si>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</si>
  <si>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</si>
  <si>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</si>
  <si>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</si>
  <si>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</si>
  <si>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</si>
  <si>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</si>
  <si>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</si>
  <si>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</si>
  <si>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</si>
  <si>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</si>
  <si>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</si>
  <si>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</si>
  <si>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</si>
  <si>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</si>
  <si>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</si>
  <si>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</si>
  <si>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</si>
  <si>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</si>
  <si>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</si>
  <si>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</si>
  <si>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</si>
  <si>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</si>
  <si>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</si>
  <si>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</si>
  <si>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</si>
  <si>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</si>
  <si>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</si>
  <si>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</si>
  <si>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</si>
  <si>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</si>
  <si>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</si>
  <si>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</si>
  <si>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</si>
  <si>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</si>
  <si>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</si>
  <si>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</si>
  <si>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</si>
  <si>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</si>
  <si>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</si>
  <si>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</si>
  <si>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</si>
  <si>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</si>
  <si>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</si>
  <si>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</si>
  <si>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</si>
  <si>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</si>
  <si>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</si>
  <si>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</si>
  <si>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</si>
  <si>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</si>
  <si>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</si>
  <si>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</si>
  <si>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</si>
  <si>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</si>
  <si>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</si>
  <si>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</si>
  <si>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</si>
  <si>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</si>
  <si>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</si>
  <si>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</si>
  <si>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</si>
  <si>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</si>
  <si>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</si>
  <si>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</si>
  <si>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</si>
  <si>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</si>
  <si>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</si>
  <si>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</si>
  <si>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</si>
  <si>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</si>
  <si>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</si>
  <si>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</si>
  <si>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</si>
  <si>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</si>
  <si>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</si>
  <si>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</si>
  <si>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</si>
  <si>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</si>
  <si>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</si>
  <si>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</si>
  <si>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</si>
  <si>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</si>
  <si>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</si>
  <si>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</si>
  <si>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</si>
  <si>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</si>
  <si>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</si>
  <si>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</si>
  <si>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</si>
  <si>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</si>
  <si>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</si>
  <si>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</si>
  <si>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</si>
  <si>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</si>
  <si>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</si>
  <si>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</si>
  <si>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</si>
  <si>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</si>
  <si>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</si>
  <si>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</si>
  <si>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</si>
  <si>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</si>
  <si>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</si>
  <si>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</si>
  <si>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</si>
  <si>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</si>
  <si>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</si>
  <si>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</si>
  <si>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</si>
  <si>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</si>
  <si>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</si>
  <si>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</si>
  <si>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</si>
  <si>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</si>
  <si>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</si>
  <si>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</si>
  <si>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</si>
  <si>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</si>
  <si>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</si>
  <si>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</si>
  <si>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</si>
  <si>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</si>
  <si>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</si>
  <si>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</si>
  <si>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</si>
  <si>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</si>
  <si>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</si>
  <si>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</si>
  <si>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</si>
  <si>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</si>
  <si>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</si>
  <si>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</si>
  <si>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</si>
  <si>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</si>
  <si>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</si>
  <si>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</si>
  <si>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</si>
  <si>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</si>
  <si>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</si>
  <si>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</si>
  <si>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</si>
  <si>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</si>
  <si>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</si>
  <si>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</si>
  <si>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</si>
  <si>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</si>
  <si>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</si>
  <si>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</si>
  <si>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</si>
  <si>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</si>
  <si>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</si>
  <si>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</si>
  <si>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</si>
  <si>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</si>
  <si>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</si>
  <si>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</si>
  <si>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</si>
  <si>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</si>
  <si>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</si>
  <si>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</si>
  <si>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</si>
  <si>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</si>
  <si>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</si>
  <si>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</si>
  <si>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</si>
  <si>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</si>
  <si>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</si>
  <si>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</si>
  <si>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</si>
  <si>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</si>
  <si>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</si>
  <si>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</si>
  <si>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</si>
  <si>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</si>
  <si>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</si>
  <si>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</si>
  <si>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</si>
  <si>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</si>
  <si>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</si>
  <si>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</si>
  <si>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</si>
  <si>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</si>
  <si>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</si>
  <si>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</si>
  <si>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</si>
  <si>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</si>
  <si>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</si>
  <si>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</si>
  <si>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</si>
  <si>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</si>
  <si>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</si>
  <si>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</si>
  <si>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</si>
  <si>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</si>
  <si>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</si>
  <si>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</si>
  <si>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</si>
  <si>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</si>
  <si>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</si>
  <si>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</si>
  <si>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</si>
  <si>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</si>
  <si>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</si>
  <si>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</si>
  <si>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</si>
  <si>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</si>
  <si>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</si>
  <si>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</si>
  <si>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</si>
  <si>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</si>
  <si>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</si>
  <si>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</si>
  <si>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</si>
  <si>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</si>
  <si>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</si>
  <si>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</si>
  <si>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</si>
  <si>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</si>
  <si>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</si>
  <si>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</si>
  <si>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</si>
  <si>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</si>
  <si>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</si>
  <si>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</si>
  <si>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</si>
  <si>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</si>
  <si>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</si>
  <si>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</si>
  <si>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</si>
  <si>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</si>
  <si>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</si>
  <si>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</si>
  <si>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</si>
  <si>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</si>
  <si>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</si>
  <si>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</si>
  <si>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</si>
  <si>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</si>
  <si>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</si>
  <si>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</si>
  <si>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</si>
  <si>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</si>
  <si>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</si>
  <si>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</si>
  <si>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</si>
  <si>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</si>
  <si>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</si>
  <si>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</si>
  <si>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</si>
  <si>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</si>
  <si>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</si>
  <si>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</si>
  <si>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</si>
  <si>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</si>
  <si>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</si>
  <si>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</si>
  <si>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</si>
  <si>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</si>
  <si>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</si>
  <si>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</si>
  <si>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</si>
  <si>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</si>
  <si>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</si>
  <si>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</si>
  <si>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</si>
  <si>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</si>
  <si>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</si>
  <si>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</si>
  <si>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</si>
  <si>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</si>
  <si>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</si>
  <si>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</si>
  <si>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</si>
  <si>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</si>
  <si>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</si>
  <si>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</si>
  <si>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</si>
  <si>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</si>
  <si>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</si>
  <si>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</si>
  <si>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</si>
  <si>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</si>
  <si>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</si>
  <si>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</si>
  <si>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</si>
  <si>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</si>
  <si>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</si>
  <si>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</si>
  <si>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</si>
  <si>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</si>
  <si>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</si>
  <si>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</si>
  <si>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</si>
  <si>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</si>
  <si>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</si>
  <si>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</si>
  <si>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</si>
  <si>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</si>
  <si>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</si>
  <si>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</si>
  <si>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</si>
  <si>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</si>
  <si>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</si>
  <si>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</si>
  <si>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</si>
  <si>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</si>
  <si>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</si>
  <si>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</si>
  <si>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</si>
  <si>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</si>
  <si>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</si>
  <si>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</si>
  <si>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</si>
  <si>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</si>
  <si>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</si>
  <si>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</si>
  <si>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</si>
  <si>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</si>
  <si>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</si>
  <si>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</si>
  <si>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</si>
  <si>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</si>
  <si>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</si>
  <si>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</si>
  <si>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</si>
  <si>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</si>
  <si>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</si>
  <si>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</si>
  <si>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</si>
  <si>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</si>
  <si>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</si>
  <si>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</si>
  <si>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</si>
  <si>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</si>
  <si>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</si>
  <si>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</si>
  <si>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</si>
  <si>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</si>
  <si>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</si>
  <si>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</si>
  <si>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</si>
  <si>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</si>
  <si>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</si>
  <si>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</si>
  <si>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</si>
  <si>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</si>
  <si>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</si>
  <si>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</si>
  <si>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</si>
  <si>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</si>
  <si>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</si>
  <si>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</si>
  <si>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</si>
  <si>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</si>
  <si>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</si>
  <si>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</si>
  <si>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</si>
  <si>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</si>
  <si>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</si>
  <si>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</si>
  <si>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</si>
  <si>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</si>
  <si>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</si>
  <si>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</si>
  <si>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</si>
  <si>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</si>
  <si>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</si>
  <si>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</si>
  <si>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</si>
  <si>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</si>
  <si>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</si>
  <si>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</si>
  <si>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</si>
  <si>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</si>
  <si>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</si>
  <si>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</si>
  <si>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</si>
  <si>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</si>
  <si>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</si>
  <si>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</si>
  <si>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</si>
  <si>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</si>
  <si>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</si>
  <si>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</si>
  <si>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</si>
  <si>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</si>
  <si>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</si>
  <si>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</si>
  <si>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</si>
  <si>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</si>
  <si>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</si>
  <si>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</si>
  <si>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</si>
  <si>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</si>
  <si>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</si>
  <si>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</si>
  <si>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</si>
  <si>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</si>
  <si>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</si>
  <si>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</si>
  <si>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</si>
  <si>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</si>
  <si>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</si>
  <si>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</si>
  <si>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</si>
  <si>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</si>
  <si>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</si>
  <si>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</si>
  <si>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</si>
  <si>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</si>
  <si>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</si>
  <si>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</si>
  <si>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</si>
  <si>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</si>
  <si>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</si>
  <si>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</si>
  <si>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</si>
  <si>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</si>
  <si>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</si>
  <si>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</si>
  <si>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</si>
  <si>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</si>
  <si>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</si>
  <si>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</si>
  <si>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</si>
  <si>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</si>
  <si>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</si>
  <si>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</si>
  <si>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</si>
  <si>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</si>
  <si>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</si>
  <si>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</si>
  <si>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</si>
  <si>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</si>
  <si>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</si>
  <si>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</si>
  <si>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</si>
  <si>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</si>
  <si>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</si>
  <si>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</si>
  <si>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</si>
  <si>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</si>
  <si>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</si>
  <si>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</si>
  <si>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</si>
  <si>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</si>
  <si>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</si>
  <si>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</si>
  <si>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</si>
  <si>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</si>
  <si>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</si>
  <si>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</si>
  <si>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</si>
  <si>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</si>
  <si>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</si>
  <si>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</si>
  <si>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</si>
  <si>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</si>
  <si>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</si>
  <si>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</si>
  <si>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</si>
  <si>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</si>
  <si>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</si>
  <si>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</si>
  <si>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</si>
  <si>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</si>
  <si>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</si>
  <si>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</si>
  <si>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</si>
  <si>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</si>
  <si>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</si>
  <si>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</si>
  <si>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</si>
  <si>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</si>
  <si>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</si>
  <si>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</si>
  <si>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</si>
  <si>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</si>
  <si>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</si>
  <si>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</si>
  <si>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</si>
  <si>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</si>
  <si>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</si>
  <si>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</si>
  <si>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</si>
  <si>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</si>
  <si>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</si>
  <si>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</si>
  <si>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</si>
  <si>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</si>
  <si>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</si>
  <si>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</si>
  <si>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</si>
  <si>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</si>
  <si>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</si>
  <si>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</si>
  <si>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</si>
  <si>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</si>
  <si>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</si>
  <si>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</si>
  <si>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</si>
  <si>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</si>
  <si>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</si>
  <si>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</si>
  <si>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</si>
  <si>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</si>
  <si>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</si>
  <si>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</si>
  <si>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</si>
  <si>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</si>
  <si>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</si>
  <si>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</si>
  <si>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</si>
  <si>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</si>
  <si>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</si>
  <si>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</si>
  <si>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</si>
  <si>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</si>
  <si>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</si>
  <si>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</si>
  <si>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</si>
  <si>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</si>
  <si>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</si>
  <si>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</si>
  <si>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</si>
  <si>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</si>
  <si>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</si>
  <si>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</si>
  <si>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</si>
  <si>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</si>
  <si>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</si>
  <si>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</si>
  <si>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</si>
  <si>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</si>
  <si>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</si>
  <si>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</si>
  <si>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</si>
  <si>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</si>
  <si>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</si>
  <si>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</si>
  <si>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</si>
  <si>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</si>
  <si>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</si>
  <si>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</si>
  <si>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</si>
  <si>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</si>
  <si>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</si>
  <si>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</si>
  <si>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</si>
  <si>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</si>
  <si>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</si>
  <si>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</si>
  <si>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</si>
  <si>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</si>
  <si>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</si>
  <si>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</si>
  <si>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</si>
  <si>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</si>
  <si>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</si>
  <si>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</si>
  <si>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</si>
  <si>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</si>
  <si>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</si>
  <si>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</si>
  <si>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</si>
  <si>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</si>
  <si>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</si>
  <si>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</si>
  <si>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</si>
  <si>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</si>
  <si>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</si>
  <si>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</si>
  <si>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</si>
  <si>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</si>
  <si>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</si>
  <si>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</si>
  <si>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</si>
  <si>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</si>
  <si>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</si>
  <si>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</si>
  <si>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</si>
  <si>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</si>
  <si>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</si>
  <si>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</si>
  <si>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</si>
  <si>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</si>
  <si>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</si>
  <si>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</si>
  <si>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</si>
  <si>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</si>
  <si>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</si>
  <si>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</si>
  <si>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</si>
  <si>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</si>
  <si>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</si>
  <si>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</si>
  <si>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</si>
  <si>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</si>
  <si>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</si>
  <si>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</si>
  <si>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</si>
  <si>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</si>
  <si>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</si>
  <si>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</si>
  <si>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</si>
  <si>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</si>
  <si>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</si>
  <si>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</si>
  <si>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</si>
  <si>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</si>
  <si>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</si>
  <si>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</si>
  <si>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</si>
  <si>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</si>
  <si>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</si>
  <si>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</si>
  <si>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</si>
  <si>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</si>
  <si>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</si>
  <si>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</si>
  <si>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</si>
  <si>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</si>
  <si>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</si>
  <si>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</si>
  <si>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</si>
  <si>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</si>
  <si>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</si>
  <si>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</si>
  <si>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</si>
  <si>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</si>
  <si>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</si>
  <si>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</si>
  <si>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</si>
  <si>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</si>
  <si>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</si>
  <si>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</si>
  <si>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</si>
  <si>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</si>
  <si>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</si>
  <si>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</si>
  <si>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</si>
  <si>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</si>
  <si>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</si>
  <si>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</si>
  <si>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</si>
  <si>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</si>
  <si>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</si>
  <si>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</si>
  <si>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</si>
  <si>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</si>
  <si>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</si>
  <si>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</si>
  <si>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</si>
  <si>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</si>
  <si>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</si>
  <si>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</si>
  <si>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</si>
  <si>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</si>
  <si>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</si>
  <si>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</si>
  <si>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</si>
  <si>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</si>
  <si>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</si>
  <si>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</si>
  <si>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</si>
  <si>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</si>
  <si>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</si>
  <si>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</si>
  <si>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</si>
  <si>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</si>
  <si>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</si>
  <si>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</si>
  <si>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</si>
  <si>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</si>
  <si>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</si>
  <si>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</si>
  <si>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</si>
  <si>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</si>
  <si>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</si>
  <si>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</si>
  <si>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</si>
  <si>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</si>
  <si>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</si>
  <si>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</si>
  <si>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</si>
  <si>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</si>
  <si>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</si>
  <si>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</si>
  <si>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</si>
  <si>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</si>
  <si>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</si>
  <si>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</si>
  <si>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</si>
  <si>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</si>
  <si>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</si>
  <si>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</si>
  <si>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</si>
  <si>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</si>
  <si>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</si>
  <si>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</si>
  <si>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</si>
  <si>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</si>
  <si>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</si>
  <si>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</si>
  <si>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</si>
  <si>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</si>
  <si>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</si>
  <si>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</si>
  <si>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</si>
  <si>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</si>
  <si>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</si>
  <si>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</si>
  <si>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</si>
  <si>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</si>
  <si>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</si>
  <si>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</si>
  <si>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</si>
  <si>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</si>
  <si>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</si>
  <si>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</si>
  <si>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</si>
  <si>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</si>
  <si>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</si>
  <si>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</si>
  <si>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</si>
  <si>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</si>
  <si>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</si>
  <si>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</si>
  <si>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</si>
  <si>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</si>
  <si>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</si>
  <si>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</si>
  <si>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</si>
  <si>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</si>
  <si>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</si>
  <si>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</si>
  <si>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</si>
  <si>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</si>
  <si>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</si>
  <si>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</si>
  <si>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</si>
  <si>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</si>
  <si>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</si>
  <si>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</si>
  <si>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</si>
  <si>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</si>
  <si>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</si>
  <si>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</si>
  <si>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</si>
  <si>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</si>
  <si>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</si>
  <si>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</si>
  <si>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</si>
  <si>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</si>
  <si>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</si>
  <si>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</si>
  <si>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</si>
  <si>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</si>
  <si>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</si>
  <si>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</si>
  <si>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</si>
  <si>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</si>
  <si>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</si>
  <si>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</si>
  <si>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</si>
  <si>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</si>
  <si>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</si>
  <si>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</si>
  <si>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</si>
  <si>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</si>
  <si>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</si>
  <si>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</si>
  <si>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</si>
  <si>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</si>
  <si>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</si>
  <si>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</si>
  <si>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</si>
  <si>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</si>
  <si>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</si>
  <si>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</si>
  <si>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</si>
  <si>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</si>
  <si>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</si>
  <si>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</si>
  <si>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</si>
  <si>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</si>
  <si>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</si>
  <si>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</si>
  <si>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</si>
  <si>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</si>
  <si>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</si>
  <si>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</si>
  <si>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</si>
  <si>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</si>
  <si>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</si>
  <si>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</si>
  <si>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</si>
  <si>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</si>
  <si>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</si>
  <si>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</si>
  <si>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</si>
  <si>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</si>
  <si>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</si>
  <si>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</si>
  <si>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</si>
  <si>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</si>
  <si>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</si>
  <si>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</si>
  <si>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</si>
  <si>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</si>
  <si>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</si>
  <si>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</si>
  <si>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</si>
  <si>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</si>
  <si>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</si>
  <si>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</si>
  <si>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</si>
  <si>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</si>
  <si>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</si>
  <si>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</si>
  <si>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</si>
  <si>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</si>
  <si>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</si>
  <si>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</si>
  <si>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</si>
  <si>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</si>
  <si>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</si>
  <si>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</si>
  <si>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</si>
  <si>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</si>
  <si>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</si>
  <si>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</si>
  <si>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</si>
  <si>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</si>
  <si>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</si>
  <si>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</si>
  <si>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</si>
  <si>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</si>
  <si>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</si>
  <si>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</si>
  <si>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</si>
  <si>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</si>
  <si>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</si>
  <si>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</si>
  <si>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</si>
  <si>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</si>
  <si>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</si>
  <si>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</si>
  <si>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</si>
  <si>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</si>
  <si>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</si>
  <si>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</si>
  <si>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</si>
  <si>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</si>
  <si>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</si>
  <si>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</si>
  <si>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</si>
  <si>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</si>
  <si>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</si>
  <si>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</si>
  <si>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</si>
  <si>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</si>
  <si>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</si>
  <si>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</si>
  <si>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</si>
  <si>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</si>
  <si>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</si>
  <si>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</si>
  <si>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</si>
  <si>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</si>
  <si>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</si>
  <si>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</si>
  <si>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</si>
  <si>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</si>
  <si>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</si>
  <si>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</si>
  <si>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</si>
  <si>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</si>
  <si>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</si>
  <si>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</si>
  <si>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</si>
  <si>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</si>
  <si>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</si>
  <si>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</si>
  <si>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</si>
  <si>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</si>
  <si>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</si>
  <si>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</si>
  <si>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</si>
  <si>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</si>
  <si>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</si>
  <si>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</si>
  <si>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</si>
  <si>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</si>
  <si>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</si>
  <si>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</si>
  <si>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</si>
  <si>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</si>
  <si>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</si>
  <si>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</si>
  <si>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</si>
  <si>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</si>
  <si>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</si>
  <si>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</si>
  <si>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</si>
  <si>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</si>
  <si>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</si>
  <si>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</si>
  <si>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</si>
  <si>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</si>
  <si>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</si>
  <si>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</si>
  <si>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</si>
  <si>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</si>
  <si>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</si>
  <si>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</si>
  <si>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</si>
  <si>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</si>
  <si>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</si>
  <si>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</si>
  <si>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</si>
  <si>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</si>
  <si>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</si>
  <si>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</si>
  <si>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</si>
  <si>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</si>
  <si>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</si>
  <si>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</si>
  <si>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</si>
  <si>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</si>
  <si>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</si>
  <si>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</si>
  <si>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</si>
  <si>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</si>
  <si>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</si>
  <si>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</si>
  <si>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</si>
  <si>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</si>
  <si>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</si>
  <si>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</si>
  <si>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</si>
  <si>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</si>
  <si>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</si>
  <si>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</si>
  <si>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</si>
  <si>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</si>
  <si>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</si>
  <si>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</si>
  <si>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</si>
  <si>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</si>
  <si>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</si>
  <si>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</si>
  <si>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</si>
  <si>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</si>
  <si>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</si>
  <si>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</si>
  <si>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</si>
  <si>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</si>
  <si>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</si>
  <si>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</si>
  <si>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</si>
  <si>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</si>
  <si>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</si>
  <si>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</si>
  <si>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</si>
  <si>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</si>
  <si>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</si>
  <si>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</si>
  <si>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</si>
  <si>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</si>
  <si>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</si>
  <si>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</si>
  <si>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</si>
  <si>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</si>
  <si>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</si>
  <si>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</si>
  <si>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</si>
  <si>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</si>
  <si>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</si>
  <si>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</si>
  <si>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</si>
  <si>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</si>
  <si>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</si>
  <si>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</si>
  <si>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</si>
  <si>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</si>
  <si>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</si>
  <si>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</si>
  <si>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</si>
  <si>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</si>
  <si>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</si>
  <si>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</si>
  <si>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</si>
  <si>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</si>
  <si>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</si>
  <si>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</si>
  <si>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</si>
  <si>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</si>
  <si>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</si>
  <si>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</si>
  <si>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</si>
  <si>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</si>
  <si>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</si>
  <si>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</si>
  <si>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</si>
  <si>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</si>
  <si>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</si>
  <si>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</si>
  <si>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</si>
  <si>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</si>
  <si>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</si>
  <si>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</si>
  <si>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</si>
  <si>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</si>
  <si>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</si>
  <si>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</si>
  <si>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</si>
  <si>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</si>
  <si>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</si>
  <si>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</si>
  <si>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</si>
  <si>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</si>
  <si>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</si>
  <si>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</si>
  <si>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</si>
  <si>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</si>
  <si>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</si>
  <si>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</si>
  <si>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</si>
  <si>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</si>
  <si>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</si>
  <si>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</si>
  <si>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</si>
  <si>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</si>
  <si>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</si>
  <si>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</si>
  <si>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</si>
  <si>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</si>
  <si>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</si>
  <si>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</si>
  <si>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</si>
  <si>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</si>
  <si>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</si>
  <si>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</si>
  <si>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</si>
  <si>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</si>
  <si>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</si>
  <si>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</si>
  <si>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</si>
  <si>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</si>
  <si>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</si>
  <si>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</si>
  <si>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</si>
  <si>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</si>
  <si>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</si>
  <si>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</si>
  <si>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</si>
  <si>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</si>
  <si>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</si>
  <si>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</si>
  <si>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</si>
  <si>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</si>
  <si>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</si>
  <si>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</si>
  <si>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</si>
  <si>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</si>
  <si>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</si>
  <si>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</si>
  <si>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</si>
  <si>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</si>
  <si>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</si>
  <si>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</si>
  <si>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</si>
  <si>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</si>
  <si>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</si>
  <si>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</si>
  <si>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</si>
  <si>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</si>
  <si>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</si>
  <si>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</si>
  <si>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</si>
  <si>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</si>
  <si>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</si>
  <si>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</si>
  <si>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</si>
  <si>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</si>
  <si>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</si>
  <si>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</si>
  <si>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</si>
  <si>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</si>
  <si>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</si>
  <si>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</si>
  <si>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</si>
  <si>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</si>
  <si>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</si>
  <si>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</si>
  <si>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</si>
  <si>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</si>
  <si>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</si>
  <si>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</si>
  <si>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</si>
  <si>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</si>
  <si>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</si>
  <si>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</si>
  <si>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</si>
  <si>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</si>
  <si>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</si>
  <si>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</si>
  <si>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</si>
  <si>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</si>
  <si>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</si>
  <si>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</si>
  <si>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</si>
  <si>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</si>
  <si>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</si>
  <si>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</si>
  <si>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</si>
  <si>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</si>
  <si>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</si>
  <si>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</si>
  <si>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</si>
  <si>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</si>
  <si>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</si>
  <si>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</si>
  <si>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</si>
  <si>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</si>
  <si>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</si>
  <si>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</si>
  <si>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</si>
  <si>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</si>
  <si>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</si>
  <si>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</si>
  <si>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</si>
  <si>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</si>
  <si>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</si>
  <si>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</si>
  <si>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</si>
  <si>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</si>
  <si>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</si>
  <si>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</si>
  <si>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</si>
  <si>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</si>
  <si>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</si>
  <si>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</si>
  <si>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</si>
  <si>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</si>
  <si>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</si>
  <si>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</si>
  <si>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</si>
  <si>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</si>
  <si>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</si>
  <si>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</si>
  <si>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</si>
  <si>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</si>
  <si>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</si>
  <si>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</si>
  <si>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</si>
  <si>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</si>
  <si>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</si>
  <si>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</si>
  <si>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</si>
  <si>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</si>
  <si>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</si>
  <si>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</si>
  <si>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</si>
  <si>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</si>
  <si>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</si>
  <si>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</si>
  <si>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</si>
  <si>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</si>
  <si>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</si>
  <si>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</si>
  <si>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</si>
  <si>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</si>
  <si>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</si>
  <si>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</si>
  <si>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</si>
  <si>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</si>
  <si>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</si>
  <si>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</si>
  <si>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</si>
  <si>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</si>
  <si>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</si>
  <si>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</si>
  <si>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</si>
  <si>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</si>
  <si>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</si>
  <si>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</si>
  <si>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</si>
  <si>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</si>
  <si>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</si>
  <si>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</si>
  <si>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</si>
  <si>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</si>
  <si>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</si>
  <si>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</si>
  <si>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</si>
  <si>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</si>
  <si>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</si>
  <si>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</si>
  <si>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</si>
  <si>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</si>
  <si>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</si>
  <si>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</si>
  <si>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</si>
  <si>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</si>
  <si>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</si>
  <si>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</si>
  <si>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</si>
  <si>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</si>
  <si>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</si>
  <si>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</si>
  <si>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</si>
  <si>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</si>
  <si>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</si>
  <si>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</si>
  <si>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</si>
  <si>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</si>
  <si>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</si>
  <si>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</si>
  <si>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</si>
  <si>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</si>
  <si>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</si>
  <si>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</si>
  <si>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</si>
  <si>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</si>
  <si>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</si>
  <si>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</si>
  <si>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</si>
  <si>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</si>
  <si>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</si>
  <si>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</si>
  <si>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</si>
  <si>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</si>
  <si>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</si>
  <si>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</si>
  <si>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</si>
  <si>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</si>
  <si>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</si>
  <si>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</si>
  <si>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</si>
  <si>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</si>
  <si>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</si>
  <si>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</si>
  <si>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</si>
  <si>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</si>
  <si>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</si>
  <si>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</si>
  <si>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</si>
  <si>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</si>
  <si>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</si>
  <si>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</si>
  <si>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</si>
  <si>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</si>
  <si>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</si>
  <si>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</si>
  <si>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</si>
  <si>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</si>
  <si>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</si>
  <si>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</si>
  <si>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</si>
  <si>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</si>
  <si>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</si>
  <si>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</si>
  <si>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</si>
  <si>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</si>
  <si>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</si>
  <si>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</si>
  <si>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</si>
  <si>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</si>
  <si>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</si>
  <si>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</si>
  <si>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</si>
  <si>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</si>
  <si>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</si>
  <si>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</si>
  <si>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</si>
  <si>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</si>
  <si>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</si>
  <si>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</si>
  <si>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</si>
  <si>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</si>
  <si>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</si>
  <si>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</si>
  <si>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</si>
  <si>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</si>
  <si>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</si>
  <si>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</si>
  <si>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</si>
  <si>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</si>
  <si>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</si>
  <si>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</si>
  <si>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</si>
  <si>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</si>
  <si>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</si>
  <si>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</si>
  <si>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</si>
  <si>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</si>
  <si>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</si>
  <si>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</si>
  <si>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</si>
  <si>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</si>
  <si>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</si>
  <si>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</si>
  <si>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</si>
  <si>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</si>
  <si>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</si>
  <si>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</si>
  <si>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</si>
  <si>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</si>
  <si>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</si>
  <si>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</si>
  <si>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</si>
  <si>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</si>
  <si>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</si>
  <si>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</si>
  <si>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</si>
  <si>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</si>
  <si>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</si>
  <si>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</si>
  <si>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</si>
  <si>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</si>
  <si>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</si>
  <si>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</si>
  <si>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</si>
  <si>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</si>
  <si>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</si>
  <si>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</si>
  <si>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</si>
  <si>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</si>
  <si>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</si>
  <si>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</si>
  <si>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</si>
  <si>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</si>
  <si>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</si>
  <si>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</si>
  <si>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</si>
  <si>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</si>
  <si>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</si>
  <si>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</si>
  <si>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</si>
  <si>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</si>
  <si>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</si>
  <si>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</si>
  <si>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</si>
  <si>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</si>
  <si>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</si>
  <si>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</si>
  <si>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</si>
  <si>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</si>
  <si>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</si>
  <si>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</si>
  <si>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</si>
  <si>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</si>
  <si>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</si>
  <si>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</si>
  <si>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</si>
  <si>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</si>
  <si>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</si>
  <si>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</si>
  <si>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</si>
  <si>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</si>
  <si>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</si>
  <si>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</si>
  <si>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</si>
  <si>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</si>
  <si>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</si>
  <si>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</si>
  <si>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</si>
  <si>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</si>
  <si>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</si>
  <si>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</si>
  <si>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</si>
  <si>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</si>
  <si>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</si>
  <si>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</si>
  <si>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</si>
  <si>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</si>
  <si>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</si>
  <si>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</si>
  <si>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</si>
  <si>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</si>
  <si>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</si>
  <si>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</si>
  <si>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</si>
  <si>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</si>
  <si>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</si>
  <si>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</si>
  <si>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</si>
  <si>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</si>
  <si>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</si>
  <si>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</si>
  <si>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</si>
  <si>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</si>
  <si>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</si>
  <si>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</si>
  <si>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</si>
  <si>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</si>
  <si>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</si>
  <si>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</si>
  <si>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</si>
  <si>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</si>
  <si>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</si>
  <si>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</si>
  <si>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</si>
  <si>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</si>
  <si>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</si>
  <si>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</si>
  <si>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</si>
  <si>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</si>
  <si>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</si>
  <si>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</si>
  <si>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</si>
  <si>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</si>
  <si>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</si>
  <si>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</si>
  <si>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</si>
  <si>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</si>
  <si>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</si>
  <si>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</si>
  <si>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</si>
  <si>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</si>
  <si>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</si>
  <si>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</si>
  <si>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</si>
  <si>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</si>
  <si>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</si>
  <si>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</si>
  <si>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</si>
  <si>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</si>
  <si>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</si>
  <si>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</si>
  <si>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</si>
  <si>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</si>
  <si>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</si>
  <si>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</si>
  <si>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</si>
  <si>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</si>
  <si>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</si>
  <si>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</si>
  <si>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</si>
  <si>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</si>
  <si>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</si>
  <si>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</si>
  <si>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</si>
  <si>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</si>
  <si>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</si>
  <si>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</si>
  <si>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</si>
  <si>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</si>
  <si>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</si>
  <si>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</si>
  <si>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</si>
  <si>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</si>
  <si>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</si>
  <si>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</si>
  <si>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</si>
  <si>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</si>
  <si>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</si>
  <si>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</si>
  <si>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</si>
  <si>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</si>
  <si>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</si>
  <si>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</si>
  <si>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</si>
  <si>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</si>
  <si>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</si>
  <si>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</si>
  <si>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</si>
  <si>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</si>
  <si>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</si>
  <si>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</si>
  <si>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</si>
  <si>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</si>
  <si>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</si>
  <si>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</si>
  <si>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</si>
  <si>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</si>
  <si>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</si>
  <si>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</si>
  <si>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</si>
  <si>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</si>
  <si>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</si>
  <si>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</si>
  <si>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</si>
  <si>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</si>
  <si>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</si>
  <si>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</si>
  <si>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</si>
  <si>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</si>
  <si>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</si>
  <si>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</si>
  <si>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</si>
  <si>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</si>
  <si>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</si>
  <si>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</si>
  <si>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</si>
  <si>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</si>
  <si>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</si>
  <si>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</si>
  <si>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</si>
  <si>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</si>
  <si>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</si>
  <si>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</si>
  <si>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</si>
  <si>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</si>
  <si>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</si>
  <si>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</si>
  <si>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</si>
  <si>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</si>
  <si>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</si>
  <si>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</si>
  <si>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</si>
  <si>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</si>
  <si>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</si>
  <si>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</si>
  <si>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</si>
  <si>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</si>
  <si>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</si>
  <si>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</si>
  <si>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</si>
  <si>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</si>
  <si>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</si>
  <si>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</si>
  <si>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</si>
  <si>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</si>
  <si>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</si>
  <si>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</si>
  <si>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</si>
  <si>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</si>
  <si>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</si>
  <si>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</si>
  <si>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</si>
  <si>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</si>
  <si>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</si>
  <si>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</si>
  <si>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</si>
  <si>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</si>
  <si>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</si>
  <si>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</si>
  <si>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</si>
  <si>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</si>
  <si>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</si>
  <si>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</si>
  <si>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</si>
  <si>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</si>
  <si>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</si>
  <si>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</si>
  <si>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</si>
  <si>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</si>
  <si>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</si>
  <si>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</si>
  <si>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</si>
  <si>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</si>
  <si>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</si>
  <si>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</si>
  <si>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</si>
  <si>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</si>
  <si>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</si>
  <si>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</si>
  <si>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</si>
  <si>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</si>
  <si>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</si>
  <si>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</si>
  <si>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</si>
  <si>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</si>
  <si>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</si>
  <si>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</si>
  <si>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</si>
  <si>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</si>
  <si>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</si>
  <si>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</si>
  <si>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</si>
  <si>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</si>
  <si>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</si>
  <si>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</si>
  <si>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</si>
  <si>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</si>
  <si>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</si>
  <si>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</si>
  <si>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</si>
  <si>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</si>
  <si>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</si>
  <si>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</si>
  <si>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</si>
  <si>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</si>
  <si>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</si>
  <si>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</si>
  <si>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</si>
  <si>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</si>
  <si>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</si>
  <si>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</si>
  <si>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</si>
  <si>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</si>
  <si>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</si>
  <si>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</si>
  <si>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</si>
  <si>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</si>
  <si>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</si>
  <si>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</si>
  <si>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</si>
  <si>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</si>
  <si>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</si>
  <si>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</si>
  <si>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</si>
  <si>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</si>
  <si>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</si>
  <si>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</si>
  <si>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</si>
  <si>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</si>
  <si>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</si>
  <si>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</si>
  <si>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</si>
  <si>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</si>
  <si>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</si>
  <si>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</si>
  <si>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</si>
  <si>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</si>
  <si>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</si>
  <si>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</si>
  <si>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</si>
  <si>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</si>
  <si>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</si>
  <si>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</si>
  <si>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</si>
  <si>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</si>
  <si>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</si>
  <si>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</si>
  <si>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</si>
  <si>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</si>
  <si>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</si>
  <si>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</si>
  <si>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</si>
  <si>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</si>
  <si>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</si>
  <si>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</si>
  <si>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</si>
  <si>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</si>
  <si>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</si>
  <si>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</si>
  <si>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</si>
  <si>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</si>
  <si>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</si>
  <si>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</si>
  <si>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</si>
  <si>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</si>
  <si>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</si>
  <si>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</si>
  <si>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</si>
  <si>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</si>
  <si>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</si>
  <si>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</si>
  <si>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</si>
  <si>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</si>
  <si>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</si>
  <si>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</si>
  <si>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</si>
  <si>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</si>
  <si>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</si>
  <si>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</si>
  <si>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</si>
  <si>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</si>
  <si>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</si>
  <si>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</si>
  <si>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</si>
  <si>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</si>
  <si>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</si>
  <si>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</si>
  <si>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</si>
  <si>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</si>
  <si>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</si>
  <si>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</si>
  <si>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</si>
  <si>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</si>
  <si>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</si>
  <si>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</si>
  <si>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</si>
  <si>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</si>
  <si>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</si>
  <si>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</si>
  <si>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</si>
  <si>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</si>
  <si>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</si>
  <si>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</si>
  <si>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</si>
  <si>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</si>
  <si>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</si>
  <si>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</si>
  <si>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</si>
  <si>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</si>
  <si>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</si>
  <si>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</si>
  <si>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</si>
  <si>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</si>
  <si>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</si>
  <si>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</si>
  <si>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</si>
  <si>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</si>
  <si>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</si>
  <si>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</si>
  <si>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</si>
  <si>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</si>
  <si>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</si>
  <si>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</si>
  <si>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</si>
  <si>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</si>
  <si>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</si>
  <si>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</si>
  <si>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</si>
  <si>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</si>
  <si>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</si>
  <si>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</si>
  <si>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</si>
  <si>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</si>
  <si>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</si>
  <si>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</si>
  <si>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</si>
  <si>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</si>
  <si>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</si>
  <si>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</si>
  <si>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</si>
  <si>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</si>
  <si>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</si>
  <si>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</si>
  <si>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</si>
  <si>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</si>
  <si>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</si>
  <si>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</si>
  <si>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</si>
  <si>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</si>
  <si>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</si>
  <si>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</si>
  <si>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</si>
  <si>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</si>
  <si>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</si>
  <si>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</si>
  <si>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</si>
  <si>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</si>
  <si>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</si>
  <si>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</si>
  <si>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</si>
  <si>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</si>
  <si>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</si>
  <si>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</si>
  <si>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</si>
  <si>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</si>
  <si>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</si>
  <si>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</si>
  <si>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</si>
  <si>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</si>
  <si>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</si>
  <si>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</si>
  <si>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</si>
  <si>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</si>
  <si>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</si>
  <si>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</si>
  <si>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</si>
  <si>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</si>
  <si>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</si>
  <si>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</si>
  <si>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</si>
  <si>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</si>
  <si>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</si>
  <si>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</si>
  <si>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</si>
  <si>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</si>
  <si>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</si>
  <si>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</si>
  <si>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</si>
  <si>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</si>
  <si>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</si>
  <si>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</si>
  <si>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</si>
  <si>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</si>
  <si>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</si>
  <si>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</si>
  <si>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</si>
  <si>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</si>
  <si>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</si>
  <si>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</si>
  <si>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</si>
  <si>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</si>
  <si>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</si>
  <si>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</si>
  <si>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</si>
  <si>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</si>
  <si>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</si>
  <si>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</si>
  <si>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</si>
  <si>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</si>
  <si>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</si>
  <si>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</si>
  <si>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</si>
  <si>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</si>
  <si>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</si>
  <si>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</si>
  <si>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</si>
  <si>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</si>
  <si>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</si>
  <si>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</si>
  <si>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</si>
  <si>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</si>
  <si>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</si>
  <si>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</si>
  <si>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</si>
  <si>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</si>
  <si>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</si>
  <si>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</si>
  <si>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</si>
  <si>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</si>
  <si>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</si>
  <si>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</si>
  <si>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</si>
  <si>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</si>
  <si>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</si>
  <si>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</si>
  <si>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</si>
  <si>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</si>
  <si>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</si>
  <si>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</si>
  <si>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</si>
  <si>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</si>
  <si>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</si>
  <si>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</si>
  <si>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</si>
  <si>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</si>
  <si>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</si>
  <si>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</si>
  <si>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</si>
  <si>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</si>
  <si>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</si>
  <si>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</si>
  <si>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</si>
  <si>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</si>
  <si>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</si>
  <si>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</si>
  <si>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</si>
  <si>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</si>
  <si>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</si>
  <si>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</si>
  <si>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</si>
  <si>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</si>
  <si>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</si>
  <si>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</si>
  <si>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</si>
  <si>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</si>
  <si>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</si>
  <si>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</si>
  <si>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</si>
  <si>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</si>
  <si>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</si>
  <si>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</si>
  <si>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</si>
  <si>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</si>
  <si>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</si>
  <si>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</si>
  <si>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</si>
  <si>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</si>
  <si>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</si>
  <si>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</si>
  <si>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</si>
  <si>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</si>
  <si>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</si>
  <si>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</si>
  <si>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</si>
  <si>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</si>
  <si>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</si>
  <si>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</si>
  <si>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</si>
  <si>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</si>
  <si>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</si>
  <si>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</si>
  <si>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</si>
  <si>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</si>
  <si>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</si>
  <si>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</si>
  <si>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</si>
  <si>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</si>
  <si>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</si>
  <si>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</si>
  <si>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</si>
  <si>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</si>
  <si>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</si>
  <si>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</si>
  <si>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</si>
  <si>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</si>
  <si>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</si>
  <si>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</si>
  <si>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</si>
  <si>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</si>
  <si>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</si>
  <si>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</si>
  <si>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</si>
  <si>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</si>
  <si>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</si>
  <si>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</si>
  <si>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</si>
  <si>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</si>
  <si>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</si>
  <si>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</si>
  <si>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</si>
  <si>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</si>
  <si>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</si>
  <si>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</si>
  <si>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</si>
  <si>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</si>
  <si>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</si>
  <si>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</si>
  <si>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</si>
  <si>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</si>
  <si>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</si>
  <si>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</si>
  <si>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</si>
  <si>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</si>
  <si>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</si>
  <si>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</si>
  <si>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</si>
  <si>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</si>
  <si>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</si>
  <si>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</si>
  <si>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</si>
  <si>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</si>
  <si>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</si>
  <si>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</si>
  <si>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</si>
  <si>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</si>
  <si>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</si>
  <si>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</si>
  <si>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</si>
  <si>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</si>
  <si>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</si>
  <si>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</si>
  <si>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</si>
  <si>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</si>
  <si>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</si>
  <si>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</si>
  <si>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</si>
  <si>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</si>
  <si>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</si>
  <si>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</si>
  <si>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</si>
  <si>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</si>
  <si>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</si>
  <si>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</si>
  <si>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</si>
  <si>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</si>
  <si>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</si>
  <si>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</si>
  <si>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</si>
  <si>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</si>
  <si>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</si>
  <si>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</si>
  <si>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</si>
  <si>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</si>
  <si>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</si>
  <si>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</si>
  <si>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</si>
  <si>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</si>
  <si>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</si>
  <si>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</si>
  <si>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</si>
  <si>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</si>
  <si>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</si>
  <si>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</si>
  <si>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</si>
  <si>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</si>
  <si>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</si>
  <si>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</si>
  <si>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</si>
  <si>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</si>
  <si>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</si>
  <si>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</si>
  <si>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</si>
  <si>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</si>
  <si>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</si>
  <si>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</si>
  <si>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</si>
  <si>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</si>
  <si>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</si>
  <si>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</si>
  <si>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</si>
  <si>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</si>
  <si>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</si>
  <si>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</si>
  <si>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</si>
  <si>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</si>
  <si>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</si>
  <si>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</si>
  <si>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</si>
  <si>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</si>
  <si>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</si>
  <si>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</si>
  <si>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</si>
  <si>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</si>
  <si>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</si>
  <si>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</si>
  <si>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</si>
  <si>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</si>
  <si>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</si>
  <si>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</si>
  <si>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</si>
  <si>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</si>
  <si>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</si>
  <si>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</si>
  <si>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</si>
  <si>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</si>
  <si>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</si>
  <si>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</si>
  <si>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</si>
  <si>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</si>
  <si>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</si>
  <si>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</si>
  <si>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</si>
  <si>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</si>
  <si>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</si>
  <si>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</si>
  <si>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</si>
  <si>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</si>
  <si>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</si>
  <si>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</si>
  <si>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</si>
  <si>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</si>
  <si>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</si>
  <si>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</si>
  <si>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</si>
  <si>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</si>
  <si>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</si>
  <si>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</si>
  <si>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</si>
  <si>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</si>
  <si>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</si>
  <si>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</si>
  <si>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</si>
  <si>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</si>
  <si>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</si>
  <si>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</si>
  <si>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</si>
  <si>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</si>
  <si>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</si>
  <si>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</si>
  <si>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</si>
  <si>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</si>
  <si>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</si>
  <si>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</si>
  <si>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</si>
  <si>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</si>
  <si>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</si>
  <si>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</si>
  <si>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</si>
  <si>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</si>
  <si>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</si>
  <si>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</si>
  <si>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</si>
  <si>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</si>
  <si>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</si>
  <si>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</si>
  <si>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</si>
  <si>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</si>
  <si>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</si>
  <si>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</si>
  <si>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</si>
  <si>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</si>
  <si>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</si>
  <si>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</si>
  <si>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</si>
  <si>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</si>
  <si>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</si>
  <si>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</si>
  <si>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</si>
  <si>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</si>
  <si>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</si>
  <si>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</si>
  <si>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</si>
  <si>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</si>
  <si>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</si>
  <si>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</si>
  <si>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</si>
  <si>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</si>
  <si>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</si>
  <si>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</si>
  <si>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</si>
  <si>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</si>
  <si>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</si>
  <si>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</si>
  <si>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</si>
  <si>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</si>
  <si>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</si>
  <si>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</si>
  <si>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</si>
  <si>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</si>
  <si>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</si>
  <si>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</si>
  <si>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</si>
  <si>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</si>
  <si>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</si>
  <si>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</si>
  <si>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</si>
  <si>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</si>
  <si>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</si>
  <si>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</si>
  <si>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</si>
  <si>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</si>
  <si>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</si>
  <si>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</si>
  <si>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</si>
  <si>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</si>
  <si>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</si>
  <si>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</si>
  <si>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</si>
  <si>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</si>
  <si>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</si>
  <si>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</si>
  <si>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</si>
  <si>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</si>
  <si>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</si>
  <si>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</si>
  <si>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</si>
  <si>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</si>
  <si>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</si>
  <si>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</si>
  <si>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</si>
  <si>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</si>
  <si>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</si>
  <si>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</si>
  <si>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</si>
  <si>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</si>
  <si>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</si>
  <si>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</si>
  <si>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</si>
  <si>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</si>
  <si>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</si>
  <si>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</si>
  <si>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</si>
  <si>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</si>
  <si>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</si>
  <si>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</si>
  <si>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</si>
  <si>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</si>
  <si>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</si>
  <si>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</si>
  <si>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</si>
  <si>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</si>
  <si>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</si>
  <si>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</si>
  <si>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</si>
  <si>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</si>
  <si>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</si>
  <si>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</si>
  <si>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</si>
  <si>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</si>
  <si>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</si>
  <si>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</si>
  <si>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</si>
  <si>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</si>
  <si>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</si>
  <si>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</si>
  <si>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</si>
  <si>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</si>
  <si>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</si>
  <si>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</si>
  <si>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</si>
  <si>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</si>
  <si>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</si>
  <si>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</si>
  <si>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</si>
  <si>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</si>
  <si>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</si>
  <si>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</si>
  <si>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</si>
  <si>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</si>
  <si>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</si>
  <si>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</si>
  <si>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</si>
  <si>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</si>
  <si>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</si>
  <si>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</si>
  <si>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</si>
  <si>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</si>
  <si>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</si>
  <si>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</si>
  <si>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</si>
  <si>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</si>
  <si>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</si>
  <si>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</si>
  <si>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</si>
  <si>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</si>
  <si>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</si>
  <si>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</si>
  <si>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</si>
  <si>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</si>
  <si>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</si>
  <si>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</si>
  <si>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</si>
  <si>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</si>
  <si>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</si>
  <si>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</si>
  <si>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</si>
  <si>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</si>
  <si>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</si>
  <si>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</si>
  <si>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</si>
  <si>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</si>
  <si>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</si>
  <si>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</si>
  <si>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</si>
  <si>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</si>
  <si>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</si>
  <si>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</si>
  <si>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</si>
  <si>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</si>
  <si>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</si>
  <si>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</si>
  <si>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</si>
  <si>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</si>
  <si>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</si>
  <si>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</si>
  <si>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</si>
  <si>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</si>
  <si>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</si>
  <si>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</si>
  <si>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</si>
  <si>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</si>
  <si>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</si>
  <si>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</si>
  <si>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</si>
  <si>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</si>
  <si>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</si>
  <si>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</si>
  <si>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</si>
  <si>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</si>
  <si>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</si>
  <si>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</si>
  <si>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</si>
  <si>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</si>
  <si>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</si>
  <si>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</si>
  <si>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</si>
  <si>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</si>
  <si>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</si>
  <si>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</si>
  <si>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</si>
  <si>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</si>
  <si>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</si>
  <si>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</si>
  <si>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</si>
  <si>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</si>
  <si>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</si>
  <si>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</si>
  <si>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</si>
  <si>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</si>
  <si>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</si>
  <si>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</si>
  <si>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</si>
  <si>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</si>
  <si>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</si>
  <si>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</si>
  <si>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</si>
  <si>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</si>
  <si>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</si>
  <si>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</si>
  <si>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</si>
  <si>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</si>
  <si>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</si>
  <si>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</si>
  <si>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</si>
  <si>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</si>
  <si>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</si>
  <si>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</si>
  <si>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</si>
  <si>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</si>
  <si>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</si>
  <si>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</si>
  <si>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</si>
  <si>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</si>
  <si>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</si>
  <si>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</si>
  <si>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</si>
  <si>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</si>
  <si>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</si>
  <si>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</si>
  <si>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</si>
  <si>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</si>
  <si>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</si>
  <si>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</si>
  <si>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</si>
  <si>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</si>
  <si>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</si>
  <si>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</si>
  <si>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</si>
  <si>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</si>
  <si>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</si>
  <si>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</si>
  <si>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</si>
  <si>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</si>
  <si>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</si>
  <si>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</si>
  <si>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</si>
  <si>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</si>
  <si>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</si>
  <si>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</si>
  <si>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</si>
  <si>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</si>
  <si>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</si>
  <si>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</si>
  <si>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</si>
  <si>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</si>
  <si>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</si>
  <si>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</si>
  <si>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</si>
  <si>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</si>
  <si>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</si>
  <si>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</si>
  <si>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</si>
  <si>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</si>
  <si>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</si>
  <si>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</si>
  <si>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</si>
  <si>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</si>
  <si>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</si>
  <si>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</si>
  <si>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</si>
  <si>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</si>
  <si>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</si>
  <si>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</si>
  <si>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</si>
  <si>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</si>
  <si>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</si>
  <si>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</si>
  <si>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</si>
  <si>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</si>
  <si>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</si>
  <si>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</si>
  <si>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</si>
  <si>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</si>
  <si>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</si>
  <si>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</si>
  <si>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</si>
  <si>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</si>
  <si>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</si>
  <si>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</si>
  <si>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</si>
  <si>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</si>
  <si>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</si>
  <si>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</si>
  <si>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</si>
  <si>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</si>
  <si>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</si>
  <si>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</si>
  <si>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</si>
  <si>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</si>
  <si>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</si>
  <si>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</si>
  <si>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</si>
  <si>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</si>
  <si>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</si>
  <si>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</si>
  <si>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</si>
  <si>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</si>
  <si>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</si>
  <si>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</si>
  <si>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</si>
  <si>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</si>
  <si>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</si>
  <si>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</si>
  <si>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</si>
  <si>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</si>
  <si>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</si>
  <si>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</si>
  <si>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</si>
  <si>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</si>
  <si>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</si>
  <si>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</si>
  <si>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</si>
  <si>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</si>
  <si>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</si>
  <si>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</si>
  <si>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</si>
  <si>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</si>
  <si>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</si>
  <si>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</si>
  <si>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</si>
  <si>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</si>
  <si>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</si>
  <si>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</si>
  <si>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</si>
  <si>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</si>
  <si>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</si>
  <si>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</si>
  <si>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</si>
  <si>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</si>
  <si>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</si>
  <si>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</si>
  <si>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</si>
  <si>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</si>
  <si>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</si>
  <si>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</si>
  <si>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</si>
  <si>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</si>
  <si>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</si>
  <si>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</si>
  <si>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</si>
  <si>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</si>
  <si>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</si>
  <si>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</si>
  <si>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</si>
  <si>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</si>
  <si>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</si>
  <si>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</si>
  <si>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</si>
  <si>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</si>
  <si>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</si>
  <si>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</si>
  <si>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</si>
  <si>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</si>
  <si>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</si>
  <si>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</si>
  <si>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</si>
  <si>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</si>
  <si>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</si>
  <si>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</si>
  <si>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</si>
  <si>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</si>
  <si>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</si>
  <si>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</si>
  <si>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</si>
  <si>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</si>
  <si>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</si>
  <si>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</si>
  <si>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</si>
  <si>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</si>
  <si>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</si>
  <si>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</si>
  <si>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</si>
  <si>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</si>
  <si>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</si>
  <si>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</si>
  <si>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</si>
  <si>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</si>
  <si>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</si>
  <si>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</si>
  <si>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</si>
  <si>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</si>
  <si>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</si>
  <si>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</si>
  <si>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</si>
  <si>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</si>
  <si>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</si>
  <si>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</si>
  <si>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</si>
  <si>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</si>
  <si>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</si>
  <si>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</si>
  <si>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</si>
  <si>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</si>
  <si>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</si>
  <si>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</si>
  <si>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</si>
  <si>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</si>
  <si>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</si>
  <si>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</si>
  <si>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</si>
  <si>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</si>
  <si>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</si>
  <si>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</si>
  <si>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</si>
  <si>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</si>
  <si>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</si>
  <si>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</si>
  <si>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</si>
  <si>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</si>
  <si>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</si>
  <si>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</si>
  <si>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</si>
  <si>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</si>
  <si>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</si>
  <si>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</si>
  <si>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</si>
  <si>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</si>
  <si>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</si>
  <si>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</si>
  <si>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</si>
  <si>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</si>
  <si>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</si>
  <si>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</si>
  <si>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</si>
  <si>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</si>
  <si>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</si>
  <si>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</si>
  <si>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</si>
  <si>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</si>
  <si>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</si>
  <si>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</si>
  <si>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</si>
  <si>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</si>
  <si>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</si>
  <si>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</si>
  <si>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</si>
  <si>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</si>
  <si>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</si>
  <si>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</si>
  <si>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</si>
  <si>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</si>
  <si>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</si>
  <si>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</si>
  <si>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</si>
  <si>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</si>
  <si>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</si>
  <si>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</si>
  <si>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</si>
  <si>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</si>
  <si>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</si>
  <si>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</si>
  <si>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</si>
  <si>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</si>
  <si>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</si>
  <si>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</si>
  <si>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</si>
  <si>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</si>
  <si>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</si>
  <si>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</si>
  <si>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</si>
  <si>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</si>
  <si>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</si>
  <si>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</si>
  <si>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</si>
  <si>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</si>
  <si>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</si>
  <si>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</si>
  <si>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</si>
  <si>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</si>
  <si>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</si>
  <si>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</si>
  <si>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</si>
  <si>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</si>
  <si>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</si>
  <si>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</si>
  <si>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</si>
  <si>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</si>
  <si>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</si>
  <si>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</si>
  <si>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</si>
  <si>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</si>
  <si>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</si>
  <si>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</si>
  <si>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</si>
  <si>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</si>
  <si>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</si>
  <si>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</si>
  <si>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</si>
  <si>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</si>
  <si>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</si>
  <si>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</si>
  <si>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</si>
  <si>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</si>
  <si>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</si>
  <si>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</si>
  <si>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</si>
  <si>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</si>
  <si>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</si>
  <si>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</si>
  <si>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</si>
  <si>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</si>
  <si>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</si>
  <si>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</si>
  <si>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</si>
  <si>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</si>
  <si>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</si>
  <si>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</si>
  <si>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</si>
  <si>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</si>
  <si>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</si>
  <si>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</si>
  <si>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</si>
  <si>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</si>
  <si>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</si>
  <si>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</si>
  <si>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</si>
  <si>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</si>
  <si>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</si>
  <si>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</si>
  <si>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</si>
  <si>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</si>
  <si>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</si>
  <si>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</si>
  <si>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</si>
  <si>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</si>
  <si>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</si>
  <si>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</si>
  <si>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</si>
  <si>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</si>
  <si>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</si>
  <si>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</si>
  <si>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</si>
  <si>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</si>
  <si>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</si>
  <si>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</si>
  <si>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</si>
  <si>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</si>
  <si>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</si>
  <si>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</si>
  <si>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</si>
  <si>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</si>
  <si>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</si>
  <si>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</si>
  <si>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</si>
  <si>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</si>
  <si>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</si>
  <si>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</si>
  <si>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</si>
  <si>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</si>
  <si>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</si>
  <si>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</si>
  <si>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</si>
  <si>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</si>
  <si>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</si>
  <si>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</si>
  <si>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</si>
  <si>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</si>
  <si>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</si>
  <si>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</si>
  <si>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</si>
  <si>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</si>
  <si>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</si>
  <si>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</si>
  <si>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</si>
  <si>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</si>
  <si>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</si>
  <si>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</si>
  <si>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</si>
  <si>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</si>
  <si>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</si>
  <si>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</si>
  <si>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</si>
  <si>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</si>
  <si>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</si>
  <si>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</si>
  <si>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</si>
  <si>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</si>
  <si>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</si>
  <si>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</si>
  <si>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</si>
  <si>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</si>
  <si>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</si>
  <si>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</si>
  <si>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</si>
  <si>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</si>
  <si>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</si>
  <si>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</si>
  <si>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</si>
  <si>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</si>
  <si>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</si>
  <si>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</si>
  <si>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</si>
  <si>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</si>
  <si>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</si>
  <si>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</si>
  <si>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</si>
  <si>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</si>
  <si>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</si>
  <si>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</si>
  <si>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</si>
  <si>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</si>
  <si>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</si>
  <si>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</si>
  <si>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</si>
  <si>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</si>
  <si>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</si>
  <si>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</si>
  <si>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</si>
  <si>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</si>
  <si>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</si>
  <si>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</si>
  <si>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</si>
  <si>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</si>
  <si>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</si>
  <si>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</si>
  <si>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</si>
  <si>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</si>
  <si>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</si>
  <si>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</si>
  <si>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</si>
  <si>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</si>
  <si>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</si>
  <si>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</si>
  <si>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</si>
  <si>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</si>
  <si>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</si>
  <si>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</si>
  <si>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</si>
  <si>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</si>
  <si>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</si>
  <si>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</si>
  <si>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</si>
  <si>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</si>
  <si>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</si>
  <si>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</si>
  <si>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</si>
  <si>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</si>
  <si>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</si>
  <si>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</si>
  <si>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</si>
  <si>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</si>
  <si>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</si>
  <si>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</si>
  <si>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</si>
  <si>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</si>
  <si>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</si>
  <si>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</si>
  <si>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</si>
  <si>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</si>
  <si>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</si>
  <si>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</si>
  <si>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</si>
  <si>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</si>
  <si>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</si>
  <si>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</si>
  <si>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</si>
  <si>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</si>
  <si>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</si>
  <si>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</si>
  <si>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</si>
  <si>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</si>
  <si>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</si>
  <si>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</si>
  <si>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</si>
  <si>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</si>
  <si>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</si>
  <si>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</si>
  <si>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</si>
  <si>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</si>
  <si>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</si>
  <si>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</si>
  <si>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</si>
  <si>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</si>
  <si>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</si>
  <si>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</si>
  <si>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</si>
  <si>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</si>
  <si>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</si>
  <si>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</si>
  <si>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</si>
  <si>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</si>
  <si>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</si>
  <si>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</si>
  <si>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</si>
  <si>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</si>
  <si>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</si>
  <si>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</si>
  <si>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</si>
  <si>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</si>
  <si>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</si>
  <si>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</si>
  <si>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</si>
  <si>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</si>
  <si>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</si>
  <si>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</si>
  <si>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</si>
  <si>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</si>
  <si>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</si>
  <si>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</si>
  <si>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</si>
  <si>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</si>
  <si>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</si>
  <si>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</si>
  <si>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</si>
  <si>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</si>
  <si>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</si>
  <si>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</si>
  <si>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</si>
  <si>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</si>
  <si>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</si>
  <si>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</si>
  <si>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</si>
  <si>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</si>
  <si>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</si>
  <si>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</si>
  <si>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</si>
  <si>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</si>
  <si>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</si>
  <si>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</si>
  <si>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</si>
  <si>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</si>
  <si>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</si>
  <si>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</si>
  <si>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</si>
  <si>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</si>
  <si>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</si>
  <si>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</si>
  <si>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</si>
  <si>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</si>
  <si>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</si>
  <si>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</si>
  <si>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</si>
  <si>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</si>
  <si>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</si>
  <si>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</si>
  <si>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</si>
  <si>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</si>
  <si>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</si>
  <si>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</si>
  <si>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</si>
  <si>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</si>
  <si>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</si>
  <si>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</si>
  <si>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</si>
  <si>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</si>
  <si>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</si>
  <si>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</si>
  <si>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</si>
  <si>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</si>
  <si>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</si>
  <si>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</si>
  <si>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</si>
  <si>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</si>
  <si>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</si>
  <si>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</si>
  <si>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</si>
  <si>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</si>
  <si>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</si>
  <si>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</si>
  <si>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</si>
  <si>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</si>
  <si>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</si>
  <si>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</si>
  <si>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</si>
  <si>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</si>
  <si>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</si>
  <si>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</si>
  <si>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</si>
  <si>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</si>
  <si>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</si>
  <si>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</si>
  <si>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</si>
  <si>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</si>
  <si>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</si>
  <si>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</si>
  <si>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</si>
  <si>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</si>
  <si>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</si>
  <si>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</si>
  <si>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</si>
  <si>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</si>
  <si>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</si>
  <si>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</si>
  <si>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</si>
  <si>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</si>
  <si>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</si>
  <si>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</si>
  <si>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</si>
  <si>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</si>
  <si>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</si>
  <si>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</si>
  <si>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</si>
  <si>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</si>
  <si>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</si>
  <si>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</si>
  <si>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</si>
  <si>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</si>
  <si>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</si>
  <si>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</si>
  <si>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</si>
  <si>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</si>
  <si>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</si>
  <si>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</si>
  <si>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</si>
  <si>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</si>
  <si>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</si>
  <si>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</si>
  <si>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</si>
  <si>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</si>
  <si>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</si>
  <si>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</si>
  <si>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</si>
  <si>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</si>
  <si>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</si>
  <si>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</si>
  <si>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</si>
  <si>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</si>
  <si>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</si>
  <si>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</si>
  <si>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</si>
  <si>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</si>
  <si>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</si>
  <si>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</si>
  <si>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</si>
  <si>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</si>
  <si>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</si>
  <si>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</si>
  <si>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</si>
  <si>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</si>
  <si>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</si>
  <si>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</si>
  <si>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</si>
  <si>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</si>
  <si>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</si>
  <si>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</si>
  <si>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</si>
  <si>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</si>
  <si>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</si>
  <si>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</si>
  <si>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</si>
  <si>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</si>
  <si>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</si>
  <si>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</si>
  <si>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</si>
  <si>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</si>
  <si>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</si>
  <si>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</si>
  <si>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</si>
  <si>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</si>
  <si>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</si>
  <si>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</si>
  <si>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</si>
  <si>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</si>
  <si>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</si>
  <si>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</si>
  <si>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</si>
  <si>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</si>
  <si>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</si>
  <si>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</si>
  <si>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</si>
  <si>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</si>
  <si>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</si>
  <si>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</si>
  <si>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</si>
  <si>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</si>
  <si>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</si>
  <si>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</si>
  <si>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</si>
  <si>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</si>
  <si>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</si>
  <si>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</si>
  <si>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</si>
  <si>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</si>
  <si>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</si>
  <si>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</si>
  <si>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</si>
  <si>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</si>
  <si>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</si>
  <si>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</si>
  <si>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</si>
  <si>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</si>
  <si>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</si>
  <si>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</si>
  <si>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</si>
  <si>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</si>
  <si>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</si>
  <si>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</si>
  <si>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</si>
  <si>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</si>
  <si>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</si>
  <si>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</si>
  <si>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</si>
  <si>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</si>
  <si>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</si>
  <si>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</si>
  <si>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</si>
  <si>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</si>
  <si>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</si>
  <si>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</si>
  <si>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</si>
  <si>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</si>
  <si>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</si>
  <si>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</si>
  <si>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</si>
  <si>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</si>
  <si>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</si>
  <si>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</si>
  <si>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</si>
  <si>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</si>
  <si>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</si>
  <si>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</si>
  <si>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</si>
  <si>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</si>
  <si>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</si>
  <si>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</si>
  <si>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</si>
  <si>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</si>
  <si>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</si>
  <si>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</si>
  <si>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</si>
  <si>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</si>
  <si>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</si>
  <si>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</si>
  <si>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</si>
  <si>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</si>
  <si>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</si>
  <si>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</si>
  <si>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</si>
  <si>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</si>
  <si>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</si>
  <si>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</si>
  <si>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</si>
  <si>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</si>
  <si>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</si>
  <si>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</si>
  <si>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</si>
  <si>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</si>
  <si>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</si>
  <si>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</si>
  <si>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</si>
  <si>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</si>
  <si>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</si>
  <si>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</si>
  <si>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</si>
  <si>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</si>
  <si>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</si>
  <si>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</si>
  <si>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</si>
  <si>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</si>
  <si>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</si>
  <si>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</si>
  <si>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</si>
  <si>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</si>
  <si>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</si>
  <si>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</si>
  <si>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</si>
  <si>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</si>
  <si>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</si>
  <si>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</si>
  <si>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</si>
  <si>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</si>
  <si>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</si>
  <si>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</si>
  <si>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</si>
  <si>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</si>
  <si>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</si>
  <si>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</si>
  <si>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</si>
  <si>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</si>
  <si>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</si>
  <si>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</si>
  <si>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</si>
  <si>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</si>
  <si>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</si>
  <si>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</si>
  <si>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</si>
  <si>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</si>
  <si>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</si>
  <si>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</si>
  <si>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</si>
  <si>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</si>
  <si>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</si>
  <si>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</si>
  <si>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</si>
  <si>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</si>
  <si>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</si>
  <si>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</si>
  <si>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</si>
  <si>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</si>
  <si>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</si>
  <si>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</si>
  <si>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</si>
  <si>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</si>
  <si>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</si>
  <si>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</si>
  <si>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</si>
  <si>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</si>
  <si>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</si>
  <si>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</si>
  <si>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</si>
  <si>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</si>
  <si>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</si>
  <si>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</si>
  <si>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</si>
  <si>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</si>
  <si>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</si>
  <si>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</si>
  <si>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</si>
  <si>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</si>
  <si>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</si>
  <si>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</si>
  <si>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</si>
  <si>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</si>
  <si>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</si>
  <si>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</si>
  <si>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</si>
  <si>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</si>
  <si>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</si>
  <si>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</si>
  <si>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</si>
  <si>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</si>
  <si>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</si>
  <si>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</si>
  <si>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</si>
  <si>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</si>
  <si>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</si>
  <si>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</si>
  <si>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</si>
  <si>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</si>
  <si>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</si>
  <si>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</si>
  <si>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</si>
  <si>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</si>
  <si>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</si>
  <si>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</si>
  <si>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</si>
  <si>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</si>
  <si>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</si>
  <si>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</si>
  <si>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</si>
  <si>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</si>
  <si>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</si>
  <si>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</si>
  <si>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</si>
  <si>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</si>
  <si>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</si>
  <si>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</si>
  <si>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</si>
  <si>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</si>
  <si>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</si>
  <si>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</si>
  <si>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</si>
  <si>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</si>
  <si>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</si>
  <si>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</si>
  <si>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</si>
  <si>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</si>
  <si>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</si>
  <si>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</si>
  <si>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</si>
  <si>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</si>
  <si>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</si>
  <si>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</si>
  <si>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</si>
  <si>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</si>
  <si>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</si>
  <si>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</si>
  <si>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</si>
  <si>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</si>
  <si>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</si>
  <si>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</si>
  <si>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</si>
  <si>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</si>
  <si>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</si>
  <si>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</si>
  <si>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</si>
  <si>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</si>
  <si>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</si>
  <si>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</si>
  <si>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</si>
  <si>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</si>
  <si>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</si>
  <si>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</si>
  <si>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</si>
  <si>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</si>
  <si>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</si>
  <si>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</si>
  <si>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</si>
  <si>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</si>
  <si>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</si>
  <si>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</si>
  <si>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</si>
  <si>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</si>
  <si>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</si>
  <si>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</si>
  <si>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</si>
  <si>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</si>
  <si>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</si>
  <si>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</si>
  <si>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</si>
  <si>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</si>
  <si>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</si>
  <si>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</si>
  <si>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</si>
  <si>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</si>
  <si>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</si>
  <si>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</si>
  <si>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</si>
  <si>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</si>
  <si>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</si>
  <si>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</si>
  <si>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</si>
  <si>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</si>
  <si>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</si>
  <si>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</si>
  <si>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</si>
  <si>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</si>
  <si>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</si>
  <si>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</si>
  <si>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</si>
  <si>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</si>
  <si>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</si>
  <si>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</si>
  <si>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</si>
  <si>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</si>
  <si>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</si>
  <si>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</si>
  <si>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</si>
  <si>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</si>
  <si>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</si>
  <si>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</si>
  <si>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</si>
  <si>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</si>
  <si>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</si>
  <si>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</si>
  <si>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</si>
  <si>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</si>
  <si>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</si>
  <si>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</si>
  <si>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</si>
  <si>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</si>
  <si>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</si>
  <si>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</si>
  <si>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</si>
  <si>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</si>
  <si>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</si>
  <si>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</si>
  <si>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</si>
  <si>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</si>
  <si>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</si>
  <si>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</si>
  <si>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</si>
  <si>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</si>
  <si>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</si>
  <si>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</si>
  <si>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</si>
  <si>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</si>
  <si>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</si>
  <si>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</si>
  <si>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</si>
  <si>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</si>
  <si>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</si>
  <si>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</si>
  <si>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</si>
  <si>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</si>
  <si>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</si>
  <si>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</si>
  <si>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</si>
  <si>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</si>
  <si>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</si>
  <si>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</si>
  <si>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</si>
  <si>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</si>
  <si>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</si>
  <si>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</si>
  <si>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</si>
  <si>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</si>
  <si>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</si>
  <si>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</si>
  <si>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</si>
  <si>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</si>
  <si>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</si>
  <si>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</si>
  <si>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</si>
  <si>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</si>
  <si>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</si>
  <si>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</si>
  <si>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</si>
  <si>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</si>
  <si>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</si>
  <si>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</si>
  <si>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</si>
  <si>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</si>
  <si>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</si>
  <si>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</si>
  <si>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</si>
  <si>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</si>
  <si>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</si>
  <si>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</si>
  <si>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</si>
  <si>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</si>
  <si>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</si>
  <si>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</si>
  <si>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</si>
  <si>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</si>
  <si>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</si>
  <si>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</si>
  <si>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</si>
  <si>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</si>
  <si>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</si>
  <si>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</si>
  <si>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</si>
  <si>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</si>
  <si>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</si>
  <si>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</si>
  <si>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</si>
  <si>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</si>
  <si>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</si>
  <si>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</si>
  <si>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</si>
  <si>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</si>
  <si>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</si>
  <si>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</si>
  <si>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</si>
  <si>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</si>
  <si>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</si>
  <si>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</si>
  <si>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</si>
  <si>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</si>
  <si>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</si>
  <si>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</si>
  <si>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</si>
  <si>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</si>
  <si>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</si>
  <si>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</si>
  <si>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</si>
  <si>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</si>
  <si>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</si>
  <si>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</si>
  <si>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</si>
  <si>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</si>
  <si>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</si>
  <si>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</si>
  <si>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</si>
  <si>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</si>
  <si>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</si>
  <si>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</si>
  <si>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</si>
  <si>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</si>
  <si>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</si>
  <si>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</si>
  <si>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</si>
  <si>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</si>
  <si>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</si>
  <si>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</si>
  <si>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</si>
  <si>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</si>
  <si>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</si>
  <si>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</si>
  <si>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</si>
  <si>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</si>
  <si>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</si>
  <si>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</si>
  <si>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</si>
  <si>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</si>
  <si>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</si>
  <si>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</si>
  <si>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</si>
  <si>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</si>
  <si>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</si>
  <si>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</si>
  <si>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</si>
  <si>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</si>
  <si>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</si>
  <si>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</si>
  <si>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</si>
  <si>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</si>
  <si>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</si>
  <si>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</si>
  <si>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</si>
  <si>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</si>
  <si>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</si>
  <si>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</si>
  <si>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</si>
  <si>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</si>
  <si>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</si>
  <si>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</si>
  <si>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</si>
  <si>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</si>
  <si>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</si>
  <si>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</si>
  <si>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</si>
  <si>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</si>
  <si>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</si>
  <si>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</si>
  <si>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</si>
  <si>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</si>
  <si>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</si>
  <si>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</si>
  <si>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</si>
  <si>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</si>
  <si>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</si>
  <si>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</si>
  <si>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</si>
  <si>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</si>
  <si>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</si>
  <si>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</si>
  <si>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</si>
  <si>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</si>
  <si>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</si>
  <si>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</si>
  <si>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</si>
  <si>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</si>
  <si>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</si>
  <si>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</si>
  <si>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</si>
  <si>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</si>
  <si>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</si>
  <si>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</si>
  <si>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</si>
  <si>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</si>
  <si>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</si>
  <si>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</si>
  <si>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</si>
  <si>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</si>
  <si>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</si>
  <si>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</si>
  <si>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</si>
  <si>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</si>
  <si>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</si>
  <si>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</si>
  <si>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</si>
  <si>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</si>
  <si>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</si>
  <si>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</si>
  <si>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</si>
  <si>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</si>
  <si>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</si>
  <si>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</si>
  <si>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</si>
  <si>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</si>
  <si>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</si>
  <si>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</si>
  <si>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</si>
  <si>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</si>
  <si>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</si>
  <si>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</si>
  <si>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</si>
  <si>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</si>
  <si>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</si>
  <si>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</si>
  <si>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</si>
  <si>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</si>
  <si>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</si>
  <si>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</si>
  <si>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</si>
  <si>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</si>
  <si>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</si>
  <si>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</si>
  <si>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</si>
  <si>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</si>
  <si>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</si>
  <si>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</si>
  <si>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</si>
  <si>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</si>
  <si>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</si>
  <si>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</si>
  <si>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</si>
  <si>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</si>
  <si>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</si>
  <si>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</si>
  <si>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</si>
  <si>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</si>
  <si>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</si>
  <si>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</si>
  <si>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</si>
  <si>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</si>
  <si>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</si>
  <si>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</si>
  <si>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</si>
  <si>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</si>
  <si>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</si>
  <si>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</si>
  <si>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</si>
  <si>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</si>
  <si>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</si>
  <si>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</si>
  <si>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</si>
  <si>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</si>
  <si>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</si>
  <si>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</si>
  <si>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</si>
  <si>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</si>
  <si>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</si>
  <si>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</si>
  <si>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</si>
  <si>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</si>
  <si>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</si>
  <si>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</si>
  <si>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</si>
  <si>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</si>
  <si>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</si>
  <si>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</si>
  <si>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</si>
  <si>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</si>
  <si>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</si>
  <si>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</si>
  <si>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</si>
  <si>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</si>
  <si>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</si>
  <si>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</si>
  <si>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</si>
  <si>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</si>
  <si>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</si>
  <si>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</si>
  <si>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</si>
  <si>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</si>
  <si>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</si>
  <si>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</si>
  <si>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</si>
  <si>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</si>
  <si>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</si>
  <si>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</si>
  <si>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</si>
  <si>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</si>
  <si>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</si>
  <si>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</si>
  <si>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</si>
  <si>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</si>
  <si>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</si>
  <si>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</si>
  <si>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</si>
  <si>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</si>
  <si>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</si>
  <si>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</si>
  <si>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</si>
  <si>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</si>
  <si>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</si>
  <si>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</si>
  <si>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</si>
  <si>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</si>
  <si>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</si>
  <si>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</si>
  <si>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</si>
  <si>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</si>
  <si>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</si>
  <si>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</si>
  <si>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</si>
  <si>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</si>
  <si>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</si>
  <si>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</si>
  <si>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</si>
  <si>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</si>
  <si>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</si>
  <si>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</si>
  <si>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</si>
  <si>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</si>
  <si>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</si>
  <si>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</si>
  <si>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</si>
  <si>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</si>
  <si>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</si>
  <si>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</si>
  <si>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</si>
  <si>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</si>
  <si>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</si>
  <si>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</si>
  <si>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</si>
  <si>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</si>
  <si>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</si>
  <si>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</si>
  <si>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</si>
  <si>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</si>
  <si>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</si>
  <si>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</si>
  <si>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</si>
  <si>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</si>
  <si>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</si>
  <si>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</si>
  <si>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</si>
  <si>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</si>
  <si>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</si>
  <si>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</si>
  <si>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</si>
  <si>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</si>
  <si>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</si>
  <si>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</si>
  <si>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</si>
  <si>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</si>
  <si>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</si>
  <si>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</si>
  <si>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</si>
  <si>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</si>
  <si>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</si>
  <si>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</si>
  <si>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</si>
  <si>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</si>
  <si>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</si>
  <si>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</si>
  <si>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</si>
  <si>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</si>
  <si>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</si>
  <si>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</si>
  <si>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</si>
  <si>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</si>
  <si>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</si>
  <si>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</si>
  <si>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</si>
  <si>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</si>
  <si>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</si>
  <si>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</si>
  <si>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</si>
  <si>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</si>
  <si>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</si>
  <si>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</si>
  <si>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</si>
  <si>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</si>
  <si>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</si>
  <si>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</si>
  <si>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</si>
  <si>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</si>
  <si>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</si>
  <si>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</si>
  <si>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</si>
  <si>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</si>
  <si>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</si>
  <si>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</si>
  <si>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</si>
  <si>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</si>
  <si>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</si>
  <si>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</si>
  <si>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</si>
  <si>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</si>
  <si>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</si>
  <si>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</si>
  <si>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</si>
  <si>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</si>
  <si>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</si>
  <si>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</si>
  <si>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</si>
  <si>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</si>
  <si>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</si>
  <si>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</si>
  <si>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</si>
  <si>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</si>
  <si>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</si>
  <si>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</si>
  <si>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</si>
  <si>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</si>
  <si>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</si>
  <si>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</si>
  <si>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</si>
  <si>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</si>
  <si>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</si>
  <si>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</si>
  <si>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</si>
  <si>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</si>
  <si>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</si>
  <si>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</si>
  <si>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</si>
  <si>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</si>
  <si>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</si>
  <si>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</si>
  <si>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</si>
  <si>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</si>
  <si>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</si>
  <si>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</si>
  <si>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</si>
  <si>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</si>
  <si>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</si>
  <si>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</si>
  <si>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</si>
  <si>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</si>
  <si>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</si>
  <si>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</si>
  <si>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</si>
  <si>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</si>
  <si>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</si>
  <si>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</si>
  <si>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</si>
  <si>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</si>
  <si>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</si>
  <si>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</si>
  <si>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</si>
  <si>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</si>
  <si>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</si>
  <si>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</si>
  <si>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</si>
  <si>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</si>
  <si>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</si>
  <si>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</si>
  <si>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</si>
  <si>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</si>
  <si>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</si>
  <si>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</si>
  <si>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</si>
  <si>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</si>
  <si>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</si>
  <si>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</si>
  <si>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</si>
  <si>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</si>
  <si>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</si>
  <si>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</si>
  <si>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</si>
  <si>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</si>
  <si>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</si>
  <si>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</si>
  <si>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</si>
  <si>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</si>
  <si>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</si>
  <si>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</si>
  <si>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</si>
  <si>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</si>
  <si>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</si>
  <si>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</si>
  <si>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</si>
  <si>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</si>
  <si>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</si>
  <si>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</si>
  <si>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</si>
  <si>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</si>
  <si>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</si>
  <si>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</si>
  <si>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</si>
  <si>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</si>
  <si>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</si>
  <si>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</si>
  <si>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</si>
  <si>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</si>
  <si>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</si>
  <si>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</si>
  <si>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</si>
  <si>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</si>
  <si>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</si>
  <si>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</si>
  <si>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</si>
  <si>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</si>
  <si>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</si>
  <si>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</si>
  <si>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</si>
  <si>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</si>
  <si>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</si>
  <si>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</si>
  <si>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</si>
  <si>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</si>
  <si>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</si>
  <si>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</si>
  <si>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</si>
  <si>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</si>
  <si>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</si>
  <si>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</si>
  <si>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</si>
  <si>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</si>
  <si>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</si>
  <si>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</si>
  <si>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</si>
  <si>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</si>
  <si>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</si>
  <si>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</si>
  <si>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</si>
  <si>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</si>
  <si>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</si>
  <si>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</si>
  <si>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</si>
  <si>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</si>
  <si>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</si>
  <si>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</si>
  <si>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</si>
  <si>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</si>
  <si>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</si>
  <si>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</si>
  <si>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</si>
  <si>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</si>
  <si>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</si>
  <si>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</si>
  <si>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</si>
  <si>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</si>
  <si>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</si>
  <si>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</si>
  <si>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</si>
  <si>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</si>
  <si>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</si>
  <si>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</si>
  <si>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</si>
  <si>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</si>
  <si>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</si>
  <si>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</si>
  <si>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</si>
  <si>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</si>
  <si>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</si>
  <si>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</si>
  <si>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</si>
  <si>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</si>
  <si>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</si>
  <si>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</si>
  <si>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</si>
  <si>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</si>
  <si>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</si>
  <si>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</si>
  <si>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</si>
  <si>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</si>
  <si>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</si>
  <si>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</si>
  <si>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</si>
  <si>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</si>
  <si>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</si>
  <si>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</si>
  <si>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</si>
  <si>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</si>
  <si>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</si>
  <si>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</si>
  <si>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</si>
  <si>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</si>
  <si>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</si>
  <si>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</si>
  <si>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</si>
  <si>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</si>
  <si>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</si>
  <si>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</si>
  <si>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</si>
  <si>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</si>
  <si>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</si>
  <si>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</si>
  <si>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</si>
  <si>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</si>
  <si>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</si>
  <si>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</si>
  <si>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</si>
  <si>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</si>
  <si>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</si>
  <si>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</si>
  <si>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</si>
  <si>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</si>
  <si>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</si>
  <si>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</si>
  <si>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</si>
  <si>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</si>
  <si>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</si>
  <si>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</si>
  <si>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</si>
  <si>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</si>
  <si>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</si>
  <si>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</si>
  <si>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</si>
  <si>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</si>
  <si>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</si>
  <si>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</si>
  <si>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</si>
  <si>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</si>
  <si>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</si>
  <si>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</si>
  <si>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</si>
  <si>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</si>
  <si>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</si>
  <si>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</si>
  <si>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</si>
  <si>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</si>
  <si>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</si>
  <si>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</si>
  <si>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</si>
  <si>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</si>
  <si>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</si>
  <si>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</si>
  <si>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</si>
  <si>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</si>
  <si>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</si>
  <si>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</si>
  <si>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</si>
  <si>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</si>
  <si>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</si>
  <si>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</si>
  <si>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</si>
  <si>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</si>
  <si>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</si>
  <si>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</si>
  <si>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</si>
  <si>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</si>
  <si>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</si>
  <si>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</si>
  <si>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</si>
  <si>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</si>
  <si>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</si>
  <si>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</si>
  <si>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</si>
  <si>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</si>
  <si>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</si>
  <si>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</si>
  <si>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</si>
  <si>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</si>
  <si>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</si>
  <si>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</si>
  <si>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</si>
  <si>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</si>
  <si>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</si>
  <si>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</si>
  <si>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</si>
  <si>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</si>
  <si>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</si>
  <si>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</si>
  <si>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</si>
  <si>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</si>
  <si>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</si>
  <si>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</si>
  <si>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</si>
  <si>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</si>
  <si>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</si>
  <si>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</si>
  <si>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</si>
  <si>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</si>
  <si>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</si>
  <si>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</si>
  <si>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</si>
  <si>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</si>
  <si>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</si>
  <si>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</si>
  <si>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</si>
  <si>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</si>
  <si>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</si>
  <si>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</si>
  <si>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</si>
  <si>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</si>
  <si>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</si>
  <si>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</si>
  <si>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</si>
  <si>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</si>
  <si>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</si>
  <si>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</si>
  <si>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</si>
  <si>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</si>
  <si>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</si>
  <si>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</si>
  <si>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</si>
  <si>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</si>
  <si>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</si>
  <si>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</si>
  <si>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</si>
  <si>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</si>
  <si>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</si>
  <si>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</si>
  <si>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</si>
  <si>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</si>
  <si>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</si>
  <si>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</si>
  <si>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</si>
  <si>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</si>
  <si>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</si>
  <si>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</si>
  <si>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</si>
  <si>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</si>
  <si>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</si>
  <si>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</si>
  <si>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</si>
  <si>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</si>
  <si>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</si>
  <si>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</si>
  <si>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</si>
  <si>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</si>
  <si>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</si>
  <si>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</si>
  <si>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</si>
  <si>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</si>
  <si>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</si>
  <si>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</si>
  <si>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</si>
  <si>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</si>
  <si>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</si>
  <si>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</si>
  <si>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</si>
  <si>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</si>
  <si>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</si>
  <si>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</si>
  <si>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</si>
  <si>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</si>
  <si>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</si>
  <si>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</si>
  <si>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</si>
  <si>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</si>
  <si>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</si>
  <si>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</si>
  <si>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</si>
  <si>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</si>
  <si>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</si>
  <si>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</si>
  <si>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</si>
  <si>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</si>
  <si>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</si>
  <si>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</si>
  <si>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</si>
  <si>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</si>
  <si>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</si>
  <si>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</si>
  <si>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</si>
  <si>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</si>
  <si>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</si>
  <si>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</si>
  <si>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</si>
  <si>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</si>
  <si>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</si>
  <si>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</si>
  <si>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</si>
  <si>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</si>
  <si>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</si>
  <si>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</si>
  <si>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</si>
  <si>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</si>
  <si>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</si>
  <si>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</si>
  <si>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</si>
  <si>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</si>
  <si>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</si>
  <si>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</si>
  <si>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</si>
  <si>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</si>
  <si>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</si>
  <si>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</si>
  <si>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</si>
  <si>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</si>
  <si>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</si>
  <si>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</si>
  <si>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</si>
  <si>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</si>
  <si>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</si>
  <si>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</si>
  <si>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</si>
  <si>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</si>
  <si>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</si>
  <si>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</si>
  <si>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</si>
  <si>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</si>
  <si>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</si>
  <si>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</si>
  <si>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</si>
  <si>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</si>
  <si>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</si>
  <si>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</si>
  <si>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</si>
  <si>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</si>
  <si>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</si>
  <si>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</si>
  <si>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</si>
  <si>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</si>
  <si>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</si>
  <si>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</si>
  <si>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</si>
  <si>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</si>
  <si>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</si>
  <si>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</si>
  <si>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</si>
  <si>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</si>
  <si>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</si>
  <si>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</si>
  <si>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</si>
  <si>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</si>
  <si>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</si>
  <si>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</si>
  <si>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</si>
  <si>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</si>
  <si>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</si>
  <si>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</si>
  <si>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</si>
  <si>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</si>
  <si>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</si>
  <si>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</si>
  <si>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</si>
  <si>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</si>
  <si>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</si>
  <si>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</si>
  <si>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</si>
  <si>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</si>
  <si>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</si>
  <si>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</si>
  <si>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</si>
  <si>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</si>
  <si>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</si>
  <si>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</si>
  <si>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</si>
  <si>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</si>
  <si>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</si>
  <si>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</si>
  <si>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</si>
  <si>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</si>
  <si>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</si>
  <si>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</si>
  <si>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</si>
  <si>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</si>
  <si>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</si>
  <si>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</si>
  <si>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</si>
  <si>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</si>
  <si>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</si>
  <si>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</si>
  <si>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</si>
  <si>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</si>
  <si>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</si>
  <si>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</si>
  <si>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</si>
  <si>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</si>
  <si>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</si>
  <si>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</si>
  <si>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</si>
  <si>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</si>
  <si>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</si>
  <si>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</si>
  <si>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</si>
  <si>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</si>
  <si>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</si>
  <si>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</si>
  <si>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</si>
  <si>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</si>
  <si>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</si>
  <si>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</si>
  <si>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</si>
  <si>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</si>
  <si>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</si>
  <si>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</si>
  <si>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</si>
  <si>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</si>
  <si>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</si>
  <si>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</si>
  <si>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</si>
  <si>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</si>
  <si>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</si>
  <si>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</si>
  <si>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</si>
  <si>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</si>
  <si>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</si>
  <si>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</si>
  <si>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</si>
  <si>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</si>
  <si>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</si>
  <si>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</si>
  <si>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</si>
  <si>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</si>
  <si>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</si>
  <si>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</si>
  <si>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</si>
  <si>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</si>
  <si>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</si>
  <si>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</si>
  <si>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</si>
  <si>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</si>
  <si>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</si>
  <si>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</si>
  <si>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</si>
  <si>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</si>
  <si>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</si>
  <si>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</si>
  <si>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</si>
  <si>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</si>
  <si>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</si>
  <si>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</si>
  <si>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</si>
  <si>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</si>
  <si>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</si>
  <si>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</si>
  <si>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</si>
  <si>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</si>
  <si>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</si>
  <si>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</si>
  <si>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</si>
  <si>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</si>
  <si>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</si>
  <si>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</si>
  <si>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</si>
  <si>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</si>
  <si>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</si>
  <si>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</si>
  <si>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</si>
  <si>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</si>
  <si>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</si>
  <si>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</si>
  <si>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</si>
  <si>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</si>
  <si>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</si>
  <si>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</si>
  <si>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</si>
  <si>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</si>
  <si>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</si>
  <si>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</si>
  <si>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</si>
  <si>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</si>
  <si>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</si>
  <si>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</si>
  <si>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</si>
  <si>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</si>
  <si>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</si>
  <si>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</si>
  <si>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</si>
  <si>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</si>
  <si>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</si>
  <si>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</si>
  <si>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</si>
  <si>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</si>
  <si>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</si>
  <si>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</si>
  <si>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</si>
  <si>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</si>
  <si>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</si>
  <si>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</si>
  <si>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</si>
  <si>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</si>
  <si>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</si>
  <si>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</si>
  <si>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</si>
  <si>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</si>
  <si>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</si>
  <si>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</si>
  <si>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</si>
  <si>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</si>
  <si>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</si>
  <si>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</si>
  <si>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</si>
  <si>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</si>
  <si>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</si>
  <si>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</si>
  <si>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</si>
  <si>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</si>
  <si>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</si>
  <si>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</si>
  <si>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</si>
  <si>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</si>
  <si>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</si>
  <si>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</si>
  <si>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</si>
  <si>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</si>
  <si>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</si>
  <si>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</si>
  <si>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</si>
  <si>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</si>
  <si>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</si>
  <si>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</si>
  <si>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</si>
  <si>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</si>
  <si>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</si>
  <si>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</si>
  <si>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</si>
  <si>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</si>
  <si>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</si>
  <si>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</si>
  <si>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</si>
  <si>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</si>
  <si>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</si>
  <si>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</si>
  <si>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</si>
  <si>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</si>
  <si>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</si>
  <si>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</si>
  <si>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</si>
  <si>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</si>
  <si>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</si>
  <si>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</si>
  <si>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</si>
  <si>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</si>
  <si>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</si>
  <si>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</si>
  <si>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</si>
  <si>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</si>
  <si>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</si>
  <si>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</si>
  <si>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</si>
  <si>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</si>
  <si>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</si>
  <si>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</si>
  <si>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</si>
  <si>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</si>
  <si>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</si>
  <si>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</si>
  <si>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</si>
  <si>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</si>
  <si>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</si>
  <si>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</si>
  <si>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</si>
  <si>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</si>
  <si>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</si>
  <si>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</si>
  <si>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</si>
  <si>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</si>
  <si>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</si>
  <si>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</si>
  <si>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</si>
  <si>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</si>
  <si>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</si>
  <si>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</si>
  <si>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</si>
  <si>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</si>
  <si>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</si>
  <si>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</si>
  <si>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</si>
  <si>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</si>
  <si>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</si>
  <si>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</si>
  <si>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</si>
  <si>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</si>
  <si>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</si>
  <si>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</si>
  <si>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</si>
  <si>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</si>
  <si>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</si>
  <si>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</si>
  <si>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</si>
  <si>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</si>
  <si>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</si>
  <si>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</si>
  <si>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</si>
  <si>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</si>
  <si>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</si>
  <si>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</si>
  <si>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</si>
  <si>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</si>
  <si>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</si>
  <si>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</si>
  <si>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</si>
  <si>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</si>
  <si>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</si>
  <si>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</si>
  <si>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</si>
  <si>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</si>
  <si>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</si>
  <si>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</si>
  <si>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</si>
  <si>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</si>
  <si>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</si>
  <si>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</si>
  <si>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</si>
  <si>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</si>
  <si>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</si>
  <si>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</si>
  <si>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</si>
  <si>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</si>
  <si>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</si>
  <si>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</si>
  <si>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</si>
  <si>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</si>
  <si>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</si>
  <si>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</si>
  <si>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</si>
  <si>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</si>
  <si>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</si>
  <si>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</si>
  <si>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</si>
  <si>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</si>
  <si>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</si>
  <si>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</si>
  <si>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</si>
  <si>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</si>
  <si>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</si>
  <si>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</si>
  <si>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</si>
  <si>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</si>
  <si>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</si>
  <si>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</si>
  <si>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</si>
  <si>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</si>
  <si>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</si>
  <si>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</si>
  <si>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</si>
  <si>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</si>
  <si>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</si>
  <si>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</si>
  <si>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</si>
  <si>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</si>
  <si>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</si>
  <si>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</si>
  <si>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</si>
  <si>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</si>
  <si>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</si>
  <si>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</si>
  <si>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</si>
  <si>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</si>
  <si>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</si>
  <si>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</si>
  <si>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</si>
  <si>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</si>
  <si>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</si>
  <si>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</si>
  <si>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</si>
  <si>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</si>
  <si>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</si>
  <si>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</si>
  <si>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</si>
  <si>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</si>
  <si>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</si>
  <si>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</si>
  <si>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</si>
  <si>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</si>
  <si>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</si>
  <si>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</si>
  <si>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</si>
  <si>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</si>
  <si>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</si>
  <si>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</si>
  <si>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</si>
  <si>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</si>
  <si>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</si>
  <si>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</si>
  <si>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</si>
  <si>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</si>
  <si>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</si>
  <si>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</si>
  <si>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</si>
  <si>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</si>
  <si>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</si>
  <si>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</si>
  <si>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</si>
  <si>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</si>
  <si>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</si>
  <si>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</si>
  <si>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</si>
  <si>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</si>
  <si>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</si>
  <si>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</si>
  <si>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</si>
  <si>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</si>
  <si>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</si>
  <si>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</si>
  <si>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</si>
  <si>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</si>
  <si>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</si>
  <si>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</si>
  <si>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</si>
  <si>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</si>
  <si>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</si>
  <si>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</si>
  <si>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</si>
  <si>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</si>
  <si>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</si>
  <si>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</si>
  <si>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</si>
  <si>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</si>
  <si>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</si>
  <si>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</si>
  <si>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</si>
  <si>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</si>
  <si>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</si>
  <si>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</si>
  <si>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</si>
  <si>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</si>
  <si>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</si>
  <si>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</si>
  <si>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</si>
  <si>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</si>
  <si>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</si>
  <si>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</si>
  <si>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</si>
  <si>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</si>
  <si>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</si>
  <si>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</si>
  <si>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</si>
  <si>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</si>
  <si>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</si>
  <si>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</si>
  <si>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</si>
  <si>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</si>
  <si>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</si>
  <si>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</si>
  <si>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</si>
  <si>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</si>
  <si>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</si>
  <si>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</si>
  <si>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</si>
  <si>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</si>
  <si>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</si>
  <si>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</si>
  <si>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</si>
  <si>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</si>
  <si>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</si>
  <si>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</si>
  <si>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</si>
  <si>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</si>
  <si>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</si>
  <si>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</si>
  <si>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</si>
  <si>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</si>
  <si>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</si>
  <si>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</si>
  <si>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</si>
  <si>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</si>
  <si>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</si>
  <si>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</si>
  <si>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</si>
  <si>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</si>
  <si>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</si>
  <si>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</si>
  <si>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</si>
  <si>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</si>
  <si>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</si>
  <si>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</si>
  <si>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</si>
  <si>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</si>
  <si>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</si>
  <si>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</si>
  <si>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</si>
  <si>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</si>
  <si>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</si>
  <si>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</si>
  <si>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</si>
  <si>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</si>
  <si>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</si>
  <si>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</si>
  <si>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</si>
  <si>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</si>
  <si>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</si>
  <si>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</si>
  <si>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</si>
  <si>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</si>
  <si>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</si>
  <si>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</si>
  <si>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</si>
  <si>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</si>
  <si>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</si>
  <si>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</si>
  <si>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</si>
  <si>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</si>
  <si>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</si>
  <si>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</si>
  <si>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</si>
  <si>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</si>
  <si>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</si>
  <si>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</si>
  <si>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</si>
  <si>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</si>
  <si>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</si>
  <si>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</si>
  <si>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</si>
  <si>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</si>
  <si>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</si>
  <si>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</si>
  <si>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</si>
  <si>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</si>
  <si>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</si>
  <si>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</si>
  <si>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</si>
  <si>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</si>
  <si>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</si>
  <si>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</si>
  <si>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</si>
  <si>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</si>
  <si>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</si>
  <si>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</si>
  <si>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</si>
  <si>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</si>
  <si>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</si>
  <si>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</si>
  <si>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</si>
  <si>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</si>
  <si>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</si>
  <si>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</si>
  <si>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</si>
  <si>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</si>
  <si>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</si>
  <si>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</si>
  <si>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</si>
  <si>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</si>
  <si>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</si>
  <si>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</si>
  <si>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</si>
  <si>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</si>
  <si>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</si>
  <si>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</si>
  <si>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</si>
  <si>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</si>
  <si>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</si>
  <si>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</si>
  <si>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</si>
  <si>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</si>
  <si>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</si>
  <si>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</si>
  <si>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</si>
  <si>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</si>
  <si>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</si>
  <si>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</si>
  <si>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</si>
  <si>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</si>
  <si>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</si>
  <si>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</si>
  <si>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</si>
  <si>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</si>
  <si>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</si>
  <si>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</si>
  <si>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</si>
  <si>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</si>
  <si>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</si>
  <si>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</si>
  <si>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</si>
  <si>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</si>
  <si>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</si>
  <si>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</si>
  <si>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</si>
  <si>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</si>
  <si>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</si>
  <si>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</si>
  <si>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</si>
  <si>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</si>
  <si>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</si>
  <si>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</si>
  <si>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</si>
  <si>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</si>
  <si>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</si>
  <si>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</si>
  <si>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</si>
  <si>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</si>
  <si>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</si>
  <si>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</si>
  <si>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</si>
  <si>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</si>
  <si>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</si>
  <si>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</si>
  <si>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</si>
  <si>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</si>
  <si>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</si>
  <si>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</si>
  <si>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</si>
  <si>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</si>
  <si>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</si>
  <si>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</si>
  <si>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</si>
  <si>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</si>
  <si>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</si>
  <si>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</si>
  <si>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</si>
  <si>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</si>
  <si>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</si>
  <si>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</si>
  <si>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</si>
  <si>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</si>
  <si>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</si>
  <si>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</si>
  <si>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</si>
  <si>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</si>
  <si>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</si>
  <si>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</si>
  <si>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</si>
  <si>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</si>
  <si>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</si>
  <si>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</si>
  <si>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</si>
  <si>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</si>
  <si>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</si>
  <si>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</si>
  <si>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</si>
  <si>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</si>
  <si>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</si>
  <si>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</si>
  <si>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</si>
  <si>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</si>
  <si>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</si>
  <si>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</si>
  <si>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</si>
  <si>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</si>
  <si>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</si>
  <si>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</si>
  <si>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</si>
  <si>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</si>
  <si>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</si>
  <si>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</si>
  <si>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</si>
  <si>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</si>
  <si>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</si>
  <si>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</si>
  <si>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</si>
  <si>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</si>
  <si>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</si>
  <si>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</si>
  <si>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</si>
  <si>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</si>
  <si>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</si>
  <si>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</si>
  <si>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</si>
  <si>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</si>
  <si>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</si>
  <si>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</si>
  <si>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</si>
  <si>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</si>
  <si>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</si>
  <si>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</si>
  <si>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</si>
  <si>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</si>
  <si>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</si>
  <si>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</si>
  <si>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</si>
  <si>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</si>
  <si>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</si>
  <si>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</si>
  <si>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</si>
  <si>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</si>
  <si>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</si>
  <si>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</si>
  <si>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</si>
  <si>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</si>
  <si>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</si>
  <si>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</si>
  <si>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</si>
  <si>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</si>
  <si>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</si>
  <si>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</si>
  <si>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</si>
  <si>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</si>
  <si>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</si>
  <si>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</si>
  <si>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</si>
  <si>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</si>
  <si>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</si>
  <si>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</si>
  <si>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</si>
  <si>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</si>
  <si>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</si>
  <si>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</si>
  <si>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</si>
  <si>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</si>
  <si>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</si>
  <si>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</si>
  <si>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</si>
  <si>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</si>
  <si>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</si>
  <si>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</si>
  <si>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</si>
  <si>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</si>
  <si>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</si>
  <si>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</si>
  <si>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</si>
  <si>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</si>
  <si>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</si>
  <si>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</si>
  <si>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</si>
  <si>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</si>
  <si>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</si>
  <si>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</si>
  <si>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</si>
  <si>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</si>
  <si>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</si>
  <si>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</si>
  <si>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</si>
  <si>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</si>
  <si>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</si>
  <si>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</si>
  <si>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</si>
  <si>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</si>
  <si>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</si>
  <si>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</si>
  <si>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</si>
  <si>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</si>
  <si>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</si>
  <si>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</si>
  <si>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</si>
  <si>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</si>
  <si>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</si>
  <si>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</si>
  <si>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</si>
  <si>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</si>
  <si>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</si>
  <si>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</si>
  <si>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</si>
  <si>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</si>
  <si>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</si>
  <si>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</si>
  <si>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</si>
  <si>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</si>
  <si>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</si>
  <si>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</si>
  <si>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</si>
  <si>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</si>
  <si>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</si>
  <si>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</si>
  <si>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</si>
  <si>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</si>
  <si>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</si>
  <si>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</si>
  <si>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</si>
  <si>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</si>
  <si>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</si>
  <si>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</si>
  <si>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</si>
  <si>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</si>
  <si>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</si>
  <si>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</si>
  <si>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</si>
  <si>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</si>
  <si>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</si>
  <si>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</si>
  <si>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</si>
  <si>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</si>
  <si>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</si>
  <si>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</si>
  <si>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</si>
  <si>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</si>
  <si>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</si>
  <si>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</si>
  <si>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</si>
  <si>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</si>
  <si>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</si>
  <si>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</si>
  <si>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</si>
  <si>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</si>
  <si>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</si>
  <si>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</si>
  <si>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</si>
  <si>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</si>
  <si>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</si>
  <si>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</si>
  <si>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</si>
  <si>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</si>
  <si>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</si>
  <si>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</si>
  <si>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</si>
  <si>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</si>
  <si>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</si>
  <si>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</si>
  <si>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</si>
  <si>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</si>
  <si>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</si>
  <si>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</si>
  <si>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</si>
  <si>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</si>
  <si>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</si>
  <si>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</si>
  <si>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</si>
  <si>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</si>
  <si>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</si>
  <si>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</si>
  <si>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</si>
  <si>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</si>
  <si>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</si>
  <si>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</si>
  <si>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</si>
  <si>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</si>
  <si>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</si>
  <si>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</si>
  <si>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</si>
  <si>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</si>
  <si>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</si>
  <si>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</si>
  <si>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</si>
  <si>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</si>
  <si>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</si>
  <si>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</si>
  <si>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</si>
  <si>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</si>
  <si>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</si>
  <si>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</si>
  <si>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</si>
  <si>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</si>
  <si>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</si>
  <si>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</si>
  <si>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</si>
  <si>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</si>
  <si>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</si>
  <si>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</si>
  <si>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</si>
  <si>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</si>
  <si>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</si>
  <si>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</si>
  <si>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</si>
  <si>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</si>
  <si>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</si>
  <si>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</si>
  <si>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</si>
  <si>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</si>
  <si>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</si>
  <si>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</si>
  <si>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</si>
  <si>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</si>
  <si>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</si>
  <si>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</si>
  <si>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</si>
  <si>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</si>
  <si>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</si>
  <si>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</si>
  <si>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</si>
  <si>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</si>
  <si>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</si>
  <si>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</si>
  <si>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</si>
  <si>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</si>
  <si>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</si>
  <si>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</si>
  <si>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</si>
  <si>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</si>
  <si>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</si>
  <si>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</si>
  <si>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</si>
  <si>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</si>
  <si>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</si>
  <si>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</si>
  <si>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</si>
  <si>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</si>
  <si>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</si>
  <si>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</si>
  <si>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</si>
  <si>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</si>
  <si>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</si>
  <si>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</si>
  <si>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</si>
  <si>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</si>
  <si>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</si>
  <si>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</si>
  <si>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</si>
  <si>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</si>
  <si>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</si>
  <si>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</si>
  <si>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</si>
  <si>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</si>
  <si>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</si>
  <si>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</si>
  <si>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</si>
  <si>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</si>
  <si>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</si>
  <si>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</si>
  <si>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</si>
  <si>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</si>
  <si>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</si>
  <si>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</si>
  <si>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</si>
  <si>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</si>
  <si>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</si>
  <si>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</si>
  <si>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</si>
  <si>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</si>
  <si>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</si>
  <si>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</si>
  <si>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</si>
  <si>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</si>
  <si>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</si>
  <si>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</si>
  <si>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</si>
  <si>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</si>
  <si>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</si>
  <si>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</si>
  <si>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</si>
  <si>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</si>
  <si>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</si>
  <si>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</si>
  <si>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</si>
  <si>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</si>
  <si>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</si>
  <si>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</si>
  <si>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</si>
  <si>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</si>
  <si>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</si>
  <si>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</si>
  <si>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</si>
  <si>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</si>
  <si>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</si>
  <si>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</si>
  <si>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</si>
  <si>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</si>
  <si>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</si>
  <si>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</si>
  <si>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</si>
  <si>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</si>
  <si>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</si>
  <si>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</si>
  <si>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</si>
  <si>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</si>
  <si>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</si>
  <si>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</si>
  <si>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</si>
  <si>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</si>
  <si>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</si>
  <si>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</si>
  <si>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</si>
  <si>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</si>
  <si>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</si>
  <si>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</si>
  <si>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</si>
  <si>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</si>
  <si>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</si>
  <si>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</si>
  <si>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</si>
  <si>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</si>
  <si>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</si>
  <si>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</si>
  <si>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</si>
  <si>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</si>
  <si>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</si>
  <si>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</si>
  <si>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</si>
  <si>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</si>
  <si>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</si>
  <si>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</si>
  <si>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</si>
  <si>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</si>
  <si>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</si>
  <si>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</si>
  <si>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</si>
  <si>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</si>
  <si>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</si>
  <si>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</si>
  <si>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</si>
  <si>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</si>
  <si>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</si>
  <si>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</si>
  <si>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</si>
  <si>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</si>
  <si>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</si>
  <si>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</si>
  <si>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</si>
  <si>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</si>
  <si>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</si>
  <si>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</si>
  <si>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</si>
  <si>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</si>
  <si>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</si>
  <si>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</si>
  <si>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</si>
  <si>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</si>
  <si>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</si>
  <si>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</si>
  <si>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</si>
  <si>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</si>
  <si>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</si>
  <si>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</si>
  <si>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</si>
  <si>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</si>
  <si>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</si>
  <si>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</si>
  <si>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</si>
  <si>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</si>
  <si>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</si>
  <si>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</si>
  <si>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</si>
  <si>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</si>
  <si>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</si>
  <si>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</si>
  <si>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</si>
  <si>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</si>
  <si>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</si>
  <si>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</si>
  <si>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</si>
  <si>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</si>
  <si>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</si>
  <si>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</si>
  <si>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</si>
  <si>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</si>
  <si>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</si>
  <si>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</si>
  <si>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</si>
  <si>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</si>
  <si>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</si>
  <si>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</si>
  <si>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</si>
  <si>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</si>
  <si>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</si>
  <si>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</si>
  <si>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</si>
  <si>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</si>
  <si>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</si>
  <si>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</si>
  <si>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</si>
  <si>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</si>
  <si>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</si>
  <si>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</si>
  <si>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</si>
  <si>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</si>
  <si>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</si>
  <si>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</si>
  <si>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</si>
  <si>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</si>
  <si>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</si>
  <si>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</si>
  <si>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</si>
  <si>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</si>
  <si>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</si>
  <si>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</si>
  <si>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</si>
  <si>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</si>
  <si>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</si>
  <si>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</si>
  <si>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</si>
  <si>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</si>
  <si>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</si>
  <si>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</si>
  <si>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</si>
  <si>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</si>
  <si>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</si>
  <si>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</si>
  <si>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</si>
  <si>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</si>
  <si>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</si>
  <si>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</si>
  <si>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</si>
  <si>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</si>
  <si>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</si>
  <si>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</si>
  <si>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</si>
  <si>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</si>
  <si>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</si>
  <si>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</si>
  <si>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</si>
  <si>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</si>
  <si>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</si>
  <si>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</si>
  <si>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</si>
  <si>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</si>
  <si>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</si>
  <si>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</si>
  <si>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</si>
  <si>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</si>
  <si>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</si>
  <si>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</si>
  <si>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</si>
  <si>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</si>
  <si>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</si>
  <si>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</si>
  <si>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</si>
  <si>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</si>
  <si>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</si>
  <si>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</si>
  <si>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</si>
  <si>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</si>
  <si>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</si>
  <si>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</si>
  <si>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</si>
  <si>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</si>
  <si>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</si>
  <si>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</si>
  <si>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</si>
  <si>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</si>
  <si>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</si>
  <si>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</si>
  <si>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</si>
  <si>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</si>
  <si>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</si>
  <si>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</si>
  <si>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</si>
  <si>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</si>
  <si>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</si>
  <si>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</si>
  <si>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</si>
  <si>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</si>
  <si>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</si>
  <si>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</si>
  <si>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</si>
  <si>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</si>
  <si>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</si>
  <si>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</si>
  <si>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</si>
  <si>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</si>
  <si>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</si>
  <si>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</si>
  <si>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</si>
  <si>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</si>
  <si>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</si>
  <si>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</si>
  <si>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</si>
  <si>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</si>
  <si>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</si>
  <si>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</si>
  <si>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</si>
  <si>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</si>
  <si>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</si>
  <si>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</si>
  <si>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</si>
  <si>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</si>
  <si>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</si>
  <si>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</si>
  <si>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</si>
  <si>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</si>
  <si>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</si>
  <si>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</si>
  <si>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</si>
  <si>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</si>
  <si>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</si>
  <si>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</si>
  <si>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</si>
  <si>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</si>
  <si>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</si>
  <si>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</si>
  <si>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</si>
  <si>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</si>
  <si>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</si>
  <si>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</si>
  <si>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</si>
  <si>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</si>
  <si>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</si>
  <si>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</si>
  <si>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</si>
  <si>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</si>
  <si>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</si>
  <si>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</si>
  <si>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</si>
  <si>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</si>
  <si>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</si>
  <si>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</si>
  <si>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</si>
  <si>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</si>
  <si>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</si>
  <si>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</si>
  <si>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</si>
  <si>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</si>
  <si>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</si>
  <si>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</si>
  <si>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</si>
  <si>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</si>
  <si>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</si>
  <si>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</si>
  <si>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</si>
  <si>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</si>
  <si>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</si>
  <si>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</si>
  <si>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</si>
  <si>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</si>
  <si>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</si>
  <si>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</si>
  <si>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</si>
  <si>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</si>
  <si>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</si>
  <si>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</si>
  <si>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</si>
  <si>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</si>
  <si>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</si>
  <si>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</si>
  <si>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</si>
  <si>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</si>
  <si>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</si>
  <si>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</si>
  <si>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</si>
  <si>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</si>
  <si>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</si>
  <si>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</si>
  <si>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</si>
  <si>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</si>
  <si>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</si>
  <si>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</si>
  <si>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</si>
  <si>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</si>
  <si>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</si>
  <si>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</si>
  <si>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</si>
  <si>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</si>
  <si>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</si>
  <si>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</si>
  <si>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</si>
  <si>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</si>
  <si>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</si>
  <si>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</si>
  <si>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</si>
  <si>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</si>
  <si>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</si>
  <si>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</si>
  <si>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</si>
  <si>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</si>
  <si>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</si>
  <si>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</si>
  <si>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</si>
  <si>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</si>
  <si>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</si>
  <si>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</si>
  <si>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</si>
  <si>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</si>
  <si>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</si>
  <si>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</si>
  <si>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</si>
  <si>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</si>
  <si>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</si>
  <si>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</si>
  <si>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</si>
  <si>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</si>
  <si>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</si>
  <si>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</si>
  <si>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</si>
  <si>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</si>
  <si>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</si>
  <si>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</si>
  <si>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</si>
  <si>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</si>
  <si>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</si>
  <si>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</si>
  <si>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</si>
  <si>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</si>
  <si>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</si>
  <si>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</si>
  <si>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</si>
  <si>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</si>
  <si>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</si>
  <si>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</si>
  <si>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</si>
  <si>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</si>
  <si>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</si>
  <si>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</si>
  <si>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</si>
  <si>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</si>
  <si>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</si>
  <si>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</si>
  <si>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</si>
  <si>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</si>
  <si>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</si>
  <si>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</si>
  <si>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</si>
  <si>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</si>
  <si>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</si>
  <si>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</si>
  <si>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</si>
  <si>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</si>
  <si>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</si>
  <si>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</si>
  <si>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</si>
  <si>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</si>
  <si>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</si>
  <si>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</si>
  <si>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</si>
  <si>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</si>
  <si>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</si>
  <si>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</si>
  <si>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</si>
  <si>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</si>
  <si>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</si>
  <si>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</si>
  <si>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</si>
  <si>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</si>
  <si>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</si>
  <si>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</si>
  <si>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</si>
  <si>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</si>
  <si>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</si>
  <si>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</si>
  <si>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</si>
  <si>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</si>
  <si>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</si>
  <si>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</si>
  <si>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</si>
  <si>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</si>
  <si>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</si>
  <si>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</si>
  <si>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</si>
  <si>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</si>
  <si>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</si>
  <si>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</si>
  <si>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</si>
  <si>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</si>
  <si>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</si>
  <si>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</si>
  <si>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</si>
  <si>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</si>
  <si>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</si>
  <si>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</si>
  <si>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</si>
  <si>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</si>
  <si>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</si>
  <si>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</si>
  <si>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</si>
  <si>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</si>
  <si>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</si>
  <si>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</si>
  <si>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</si>
  <si>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</si>
  <si>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</si>
  <si>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</si>
  <si>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</si>
  <si>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</si>
  <si>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</si>
  <si>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</si>
  <si>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</si>
  <si>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</si>
  <si>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</si>
  <si>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</si>
  <si>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</si>
  <si>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</si>
  <si>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</si>
  <si>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</si>
  <si>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</si>
  <si>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</si>
  <si>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</si>
  <si>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</si>
  <si>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</si>
  <si>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</si>
  <si>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</si>
  <si>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</si>
  <si>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</si>
  <si>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</si>
  <si>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</si>
  <si>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</si>
  <si>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</si>
  <si>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</si>
  <si>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</si>
  <si>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</si>
  <si>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</si>
  <si>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</si>
  <si>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</si>
  <si>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</si>
  <si>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</si>
  <si>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</si>
  <si>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</si>
  <si>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</si>
  <si>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</si>
  <si>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</si>
  <si>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</si>
  <si>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</si>
  <si>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</si>
  <si>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</si>
  <si>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</si>
  <si>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</si>
  <si>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</si>
  <si>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</si>
  <si>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</si>
  <si>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</si>
  <si>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</si>
  <si>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</si>
  <si>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</si>
  <si>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</si>
  <si>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</si>
  <si>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</si>
  <si>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</si>
  <si>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</si>
  <si>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</si>
  <si>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</si>
  <si>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</si>
  <si>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</si>
  <si>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</si>
  <si>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</si>
  <si>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</si>
  <si>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</si>
  <si>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</si>
  <si>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</si>
  <si>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</si>
  <si>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</si>
  <si>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</si>
  <si>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</si>
  <si>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</si>
  <si>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</si>
  <si>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</si>
  <si>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</si>
  <si>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</si>
  <si>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</si>
  <si>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</si>
  <si>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</si>
  <si>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</si>
  <si>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</si>
  <si>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</si>
  <si>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</si>
  <si>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</si>
  <si>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</si>
  <si>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</si>
  <si>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</si>
  <si>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</si>
  <si>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</si>
  <si>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</si>
  <si>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</si>
  <si>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</si>
  <si>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</si>
  <si>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</si>
  <si>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</si>
  <si>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</si>
  <si>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</si>
  <si>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</si>
  <si>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</si>
  <si>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</si>
  <si>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</si>
  <si>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</si>
  <si>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</si>
  <si>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</si>
  <si>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</si>
  <si>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</si>
  <si>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</si>
  <si>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</si>
  <si>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</si>
  <si>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</si>
  <si>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</si>
  <si>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</si>
  <si>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</si>
  <si>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</si>
  <si>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</si>
  <si>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</si>
  <si>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</si>
  <si>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</si>
  <si>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</si>
  <si>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</si>
  <si>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</si>
  <si>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</si>
  <si>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</si>
  <si>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</si>
  <si>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</si>
  <si>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</si>
  <si>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</si>
  <si>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</si>
  <si>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</si>
  <si>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</si>
  <si>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</si>
  <si>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</si>
  <si>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</si>
  <si>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</si>
  <si>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</si>
  <si>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</si>
  <si>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</si>
  <si>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</si>
  <si>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</si>
  <si>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</si>
  <si>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</si>
  <si>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</si>
  <si>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</si>
  <si>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</si>
  <si>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</si>
  <si>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</si>
  <si>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</si>
  <si>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</si>
  <si>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</si>
  <si>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</si>
  <si>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</si>
  <si>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</si>
  <si>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</si>
  <si>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</si>
  <si>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</si>
  <si>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</si>
  <si>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</si>
  <si>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</si>
  <si>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</si>
  <si>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</si>
  <si>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</si>
  <si>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</si>
  <si>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</si>
  <si>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</si>
  <si>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</si>
  <si>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</si>
  <si>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</si>
  <si>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</si>
  <si>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</si>
  <si>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</si>
  <si>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</si>
  <si>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</si>
  <si>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</si>
  <si>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</si>
  <si>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</si>
  <si>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</si>
  <si>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</si>
  <si>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</si>
  <si>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</si>
  <si>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</si>
  <si>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</si>
  <si>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</si>
  <si>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</si>
  <si>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</si>
  <si>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</si>
  <si>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</si>
  <si>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</si>
  <si>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</si>
  <si>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</si>
  <si>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</si>
  <si>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</si>
  <si>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</si>
  <si>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</si>
  <si>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</si>
  <si>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</si>
  <si>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</si>
  <si>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</si>
  <si>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</si>
  <si>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</si>
  <si>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</si>
  <si>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</si>
  <si>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</si>
  <si>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</si>
  <si>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</si>
  <si>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</si>
  <si>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</si>
  <si>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</si>
  <si>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</si>
  <si>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</si>
  <si>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</si>
  <si>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</si>
  <si>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</si>
  <si>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</si>
  <si>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</si>
  <si>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</si>
  <si>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</si>
  <si>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</si>
  <si>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</si>
  <si>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</si>
  <si>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</si>
  <si>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</si>
  <si>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</si>
  <si>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</si>
  <si>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</si>
  <si>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</si>
  <si>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</si>
  <si>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</si>
  <si>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</si>
  <si>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</si>
  <si>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</si>
  <si>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</si>
  <si>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</si>
  <si>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</si>
  <si>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</si>
  <si>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</si>
  <si>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</si>
  <si>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</si>
  <si>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</si>
  <si>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</si>
  <si>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</si>
  <si>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</si>
  <si>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</si>
  <si>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</si>
  <si>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</si>
  <si>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</si>
  <si>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</si>
  <si>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</si>
  <si>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</si>
  <si>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</si>
  <si>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</si>
  <si>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</si>
  <si>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</si>
  <si>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</si>
  <si>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</si>
  <si>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</si>
  <si>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</si>
  <si>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</si>
  <si>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</si>
  <si>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</si>
  <si>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</si>
  <si>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</si>
  <si>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</si>
  <si>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</si>
  <si>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</si>
  <si>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</si>
  <si>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</si>
  <si>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</si>
  <si>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</si>
  <si>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</si>
  <si>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</si>
  <si>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</si>
  <si>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</si>
  <si>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</si>
  <si>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</si>
  <si>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</si>
  <si>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</si>
  <si>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</si>
  <si>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</si>
  <si>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</si>
  <si>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</si>
  <si>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</si>
  <si>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</si>
  <si>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</si>
  <si>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</si>
  <si>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</si>
  <si>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</si>
  <si>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</si>
  <si>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</si>
  <si>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</si>
  <si>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</si>
  <si>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</si>
  <si>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</si>
  <si>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</si>
  <si>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</si>
  <si>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</si>
  <si>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</si>
  <si>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</si>
  <si>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</si>
  <si>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</si>
  <si>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</si>
  <si>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</si>
  <si>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</si>
  <si>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</si>
  <si>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</si>
  <si>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</si>
  <si>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</si>
  <si>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</si>
  <si>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</si>
  <si>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</si>
  <si>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</si>
  <si>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</si>
  <si>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</si>
  <si>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</si>
  <si>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</si>
  <si>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</si>
  <si>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</si>
  <si>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</si>
  <si>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</si>
  <si>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</si>
  <si>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</si>
  <si>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</si>
  <si>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</si>
  <si>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</si>
  <si>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</si>
  <si>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</si>
  <si>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</si>
  <si>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</si>
  <si>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</si>
  <si>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</si>
  <si>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</si>
  <si>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</si>
  <si>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</si>
  <si>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</si>
  <si>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</si>
  <si>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</si>
  <si>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</si>
  <si>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</si>
  <si>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</si>
  <si>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</si>
  <si>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</si>
  <si>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</si>
  <si>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</si>
  <si>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</si>
  <si>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</si>
  <si>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</si>
  <si>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</si>
  <si>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</si>
  <si>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</si>
  <si>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</si>
  <si>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</si>
  <si>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</si>
  <si>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</si>
  <si>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</si>
  <si>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</si>
  <si>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</si>
  <si>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</si>
  <si>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</si>
  <si>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</si>
  <si>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</si>
  <si>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</si>
  <si>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</si>
  <si>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</si>
  <si>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</si>
  <si>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</si>
  <si>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</si>
  <si>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</si>
  <si>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</si>
  <si>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</si>
  <si>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</si>
  <si>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</si>
  <si>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</si>
  <si>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</si>
  <si>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</si>
  <si>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</si>
  <si>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</si>
  <si>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</si>
  <si>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</si>
  <si>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</si>
  <si>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</si>
  <si>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</si>
  <si>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</si>
  <si>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</si>
  <si>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</si>
  <si>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</si>
  <si>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</si>
  <si>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</si>
  <si>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</si>
  <si>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</si>
  <si>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</si>
  <si>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</si>
  <si>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</si>
  <si>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</si>
  <si>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</si>
  <si>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</si>
  <si>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</si>
  <si>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</si>
  <si>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</si>
  <si>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</si>
  <si>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</si>
  <si>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</si>
  <si>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</si>
  <si>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</si>
  <si>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</si>
  <si>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</si>
  <si>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</si>
  <si>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</si>
  <si>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</si>
  <si>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</si>
  <si>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</si>
  <si>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</si>
  <si>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</si>
  <si>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</si>
  <si>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</si>
  <si>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</si>
  <si>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</si>
  <si>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</si>
  <si>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</si>
  <si>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</si>
  <si>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</si>
  <si>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</si>
  <si>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</si>
  <si>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</si>
  <si>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</si>
  <si>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</si>
  <si>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</si>
  <si>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</si>
  <si>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</si>
  <si>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</si>
  <si>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</si>
  <si>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</si>
  <si>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</si>
  <si>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</si>
  <si>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</si>
  <si>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</si>
  <si>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</si>
  <si>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</si>
  <si>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</si>
  <si>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</si>
  <si>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</si>
  <si>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</si>
  <si>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</si>
  <si>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</si>
  <si>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</si>
  <si>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</si>
  <si>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</si>
  <si>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</si>
  <si>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</si>
  <si>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</si>
  <si>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</si>
  <si>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</si>
  <si>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</si>
  <si>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</si>
  <si>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</si>
  <si>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</si>
  <si>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</si>
  <si>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</si>
  <si>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</si>
  <si>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</si>
  <si>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</si>
  <si>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</si>
  <si>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</si>
  <si>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</si>
  <si>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</si>
  <si>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</si>
  <si>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</si>
  <si>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</si>
  <si>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</si>
  <si>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</si>
  <si>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</si>
  <si>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</si>
  <si>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</si>
  <si>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</si>
  <si>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</si>
  <si>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</si>
  <si>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</si>
  <si>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</si>
  <si>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</si>
  <si>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</si>
  <si>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</si>
  <si>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</si>
  <si>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</si>
  <si>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</si>
  <si>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</si>
  <si>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</si>
  <si>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</si>
  <si>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</si>
  <si>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</si>
  <si>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</si>
  <si>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</si>
  <si>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</si>
  <si>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</si>
  <si>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</si>
  <si>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</si>
  <si>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</si>
  <si>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</si>
  <si>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</si>
  <si>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</si>
  <si>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</si>
  <si>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</si>
  <si>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</si>
  <si>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</si>
  <si>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</si>
  <si>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</si>
  <si>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</si>
  <si>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</si>
  <si>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</si>
  <si>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</si>
  <si>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</si>
  <si>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</si>
  <si>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</si>
  <si>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</si>
  <si>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</si>
  <si>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</si>
  <si>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</si>
  <si>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</si>
  <si>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</si>
  <si>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</si>
  <si>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</si>
  <si>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</si>
  <si>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</si>
  <si>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</si>
  <si>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</si>
  <si>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</si>
  <si>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</si>
  <si>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</si>
  <si>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</si>
  <si>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</si>
  <si>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</si>
  <si>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</si>
  <si>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</si>
  <si>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</si>
  <si>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</si>
  <si>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</si>
  <si>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</si>
  <si>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</si>
  <si>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</si>
  <si>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</si>
  <si>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</si>
  <si>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</si>
  <si>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</si>
  <si>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</si>
  <si>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</si>
  <si>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</si>
  <si>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</si>
  <si>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</si>
  <si>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</si>
  <si>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</si>
  <si>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</si>
  <si>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</si>
  <si>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</si>
  <si>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</si>
  <si>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</si>
  <si>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</si>
  <si>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</si>
  <si>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</si>
  <si>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</si>
  <si>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</si>
  <si>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</si>
  <si>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</si>
  <si>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</si>
  <si>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</si>
  <si>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</si>
  <si>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</si>
  <si>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</si>
  <si>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</si>
  <si>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</si>
  <si>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</si>
  <si>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</si>
  <si>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</si>
  <si>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</si>
  <si>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</si>
  <si>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</si>
  <si>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</si>
  <si>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</si>
  <si>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</si>
  <si>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</si>
  <si>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</si>
  <si>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</si>
  <si>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</si>
  <si>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</si>
  <si>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</si>
  <si>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</si>
  <si>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</si>
  <si>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</si>
  <si>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</si>
  <si>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</si>
  <si>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</si>
  <si>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</si>
  <si>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</si>
  <si>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</si>
  <si>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</si>
  <si>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</si>
  <si>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</si>
  <si>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</si>
  <si>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</si>
  <si>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</si>
  <si>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</si>
  <si>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</si>
  <si>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</si>
  <si>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</si>
  <si>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</si>
  <si>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</si>
  <si>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</si>
  <si>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</si>
  <si>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</si>
  <si>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</si>
  <si>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</si>
  <si>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</si>
  <si>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</si>
  <si>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</si>
  <si>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</si>
  <si>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</si>
  <si>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</si>
  <si>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</si>
  <si>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</si>
  <si>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</si>
  <si>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</si>
  <si>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</si>
  <si>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</si>
  <si>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</si>
  <si>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</si>
  <si>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</si>
  <si>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</si>
  <si>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</si>
  <si>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</si>
  <si>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</si>
  <si>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</si>
  <si>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</si>
  <si>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</si>
  <si>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</si>
  <si>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</si>
  <si>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</si>
  <si>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</si>
  <si>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</si>
  <si>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</si>
  <si>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</si>
  <si>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</si>
  <si>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</si>
  <si>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</si>
  <si>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</si>
  <si>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</si>
  <si>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</si>
  <si>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</si>
  <si>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</si>
  <si>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</si>
  <si>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</si>
  <si>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</si>
  <si>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</si>
  <si>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</si>
  <si>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</si>
  <si>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</si>
  <si>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</si>
  <si>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</si>
  <si>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</si>
  <si>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</si>
  <si>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</si>
  <si>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</si>
  <si>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</si>
  <si>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</si>
  <si>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</si>
  <si>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</si>
  <si>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</si>
  <si>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</si>
  <si>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</si>
  <si>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</si>
  <si>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</si>
  <si>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</si>
  <si>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</si>
  <si>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</si>
  <si>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</si>
  <si>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</si>
  <si>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</si>
  <si>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</si>
  <si>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</si>
  <si>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</si>
  <si>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</si>
  <si>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</si>
  <si>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</si>
  <si>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</si>
  <si>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</si>
  <si>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</si>
  <si>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</si>
  <si>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</si>
  <si>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</si>
  <si>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</si>
  <si>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</si>
  <si>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</si>
  <si>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</si>
  <si>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</si>
  <si>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</si>
  <si>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</si>
  <si>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</si>
  <si>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</si>
  <si>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</si>
  <si>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</si>
  <si>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</si>
  <si>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</si>
  <si>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</si>
  <si>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</si>
  <si>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</si>
  <si>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</si>
  <si>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</si>
  <si>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</si>
  <si>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</si>
  <si>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</si>
  <si>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</si>
  <si>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</si>
  <si>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</si>
  <si>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</si>
  <si>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</si>
  <si>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</si>
  <si>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</si>
  <si>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</si>
  <si>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</si>
  <si>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</si>
  <si>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</si>
  <si>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</si>
  <si>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</si>
  <si>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</si>
  <si>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</si>
  <si>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</si>
  <si>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</si>
  <si>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</si>
  <si>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</si>
  <si>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</si>
  <si>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</si>
  <si>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</si>
  <si>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</si>
  <si>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</si>
  <si>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</si>
  <si>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</si>
  <si>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</si>
  <si>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</si>
  <si>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</si>
  <si>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</si>
  <si>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</si>
  <si>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</si>
  <si>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</si>
  <si>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</si>
  <si>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</si>
  <si>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</si>
  <si>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</si>
  <si>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</si>
  <si>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</si>
  <si>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</si>
  <si>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</si>
  <si>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</si>
  <si>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</si>
  <si>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</si>
  <si>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</si>
  <si>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</si>
  <si>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</si>
  <si>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</si>
  <si>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</si>
  <si>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</si>
  <si>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</si>
  <si>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</si>
  <si>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</si>
  <si>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</si>
  <si>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</si>
  <si>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</si>
  <si>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</si>
  <si>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</si>
  <si>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</si>
  <si>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</si>
  <si>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</si>
  <si>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</si>
  <si>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</si>
  <si>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</si>
  <si>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</si>
  <si>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</si>
  <si>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</si>
  <si>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</si>
  <si>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</si>
  <si>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</si>
  <si>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</si>
  <si>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</si>
  <si>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</si>
  <si>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</si>
  <si>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</si>
  <si>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</si>
  <si>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</si>
  <si>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</si>
  <si>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</si>
  <si>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</si>
  <si>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</si>
  <si>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</si>
  <si>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</si>
  <si>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</si>
  <si>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</si>
  <si>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</si>
  <si>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</si>
  <si>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</si>
  <si>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</si>
  <si>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</si>
  <si>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</si>
  <si>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</si>
  <si>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</si>
  <si>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</si>
  <si>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</si>
  <si>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</si>
  <si>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</si>
  <si>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</si>
  <si>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</si>
  <si>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</si>
  <si>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</si>
  <si>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</si>
  <si>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</si>
  <si>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</si>
  <si>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</si>
  <si>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</si>
  <si>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</si>
  <si>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</si>
  <si>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</si>
  <si>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</si>
  <si>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</si>
  <si>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</si>
  <si>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</si>
  <si>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</si>
  <si>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</si>
  <si>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</si>
  <si>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</si>
  <si>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</si>
  <si>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</si>
  <si>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</si>
  <si>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</si>
  <si>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</si>
  <si>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</si>
  <si>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</si>
  <si>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</si>
  <si>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</si>
  <si>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</si>
  <si>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</si>
  <si>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</si>
  <si>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</si>
  <si>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</si>
  <si>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</si>
  <si>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</si>
  <si>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</si>
  <si>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</si>
  <si>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</si>
  <si>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</si>
  <si>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</si>
  <si>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</si>
  <si>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</si>
  <si>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</si>
  <si>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</si>
  <si>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</si>
  <si>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</si>
  <si>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</si>
  <si>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</si>
  <si>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</si>
  <si>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</si>
  <si>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</si>
  <si>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</si>
  <si>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</si>
  <si>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</si>
  <si>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</si>
  <si>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</si>
  <si>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</si>
  <si>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</si>
  <si>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</si>
  <si>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</si>
  <si>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</si>
  <si>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</si>
  <si>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</si>
  <si>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</si>
  <si>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</si>
  <si>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</si>
  <si>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</si>
  <si>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</si>
  <si>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</si>
  <si>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</si>
  <si>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</si>
  <si>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</si>
  <si>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</si>
  <si>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</si>
  <si>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</si>
  <si>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</si>
  <si>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</si>
  <si>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</si>
  <si>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</si>
  <si>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</si>
  <si>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</si>
  <si>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</si>
  <si>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</si>
  <si>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</si>
  <si>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</si>
  <si>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</si>
  <si>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</si>
  <si>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</si>
  <si>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</si>
  <si>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</si>
  <si>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</si>
  <si>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</si>
  <si>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</si>
  <si>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</si>
  <si>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</si>
  <si>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</si>
  <si>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</si>
  <si>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</si>
  <si>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</si>
  <si>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</si>
  <si>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</si>
  <si>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</si>
  <si>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</si>
  <si>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</si>
  <si>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</si>
  <si>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</si>
  <si>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</si>
  <si>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</si>
  <si>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</si>
  <si>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</si>
  <si>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</si>
  <si>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</si>
  <si>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</si>
  <si>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</si>
  <si>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</si>
  <si>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</si>
  <si>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</si>
  <si>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</si>
  <si>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</si>
  <si>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</si>
  <si>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</si>
  <si>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</si>
  <si>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</si>
  <si>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</si>
  <si>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</si>
  <si>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</si>
  <si>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</si>
  <si>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</si>
  <si>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</si>
  <si>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</si>
  <si>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</si>
  <si>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</si>
  <si>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</si>
  <si>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</si>
  <si>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</si>
  <si>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</si>
  <si>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</si>
  <si>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</si>
  <si>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</si>
  <si>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</si>
  <si>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</si>
  <si>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</si>
  <si>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</si>
  <si>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</si>
  <si>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</si>
  <si>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</si>
  <si>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</si>
  <si>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</si>
  <si>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</si>
  <si>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</si>
  <si>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</si>
  <si>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</si>
  <si>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</si>
  <si>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</si>
  <si>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</si>
  <si>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</si>
  <si>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</si>
  <si>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</si>
  <si>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</si>
  <si>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</si>
  <si>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</si>
  <si>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</si>
  <si>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</si>
  <si>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</si>
  <si>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</si>
  <si>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</si>
  <si>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</si>
  <si>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</si>
  <si>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</si>
  <si>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</si>
  <si>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</si>
  <si>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</si>
  <si>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</si>
  <si>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</si>
  <si>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</si>
  <si>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</si>
  <si>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</si>
  <si>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</si>
  <si>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</si>
  <si>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</si>
  <si>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</si>
  <si>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</si>
  <si>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</si>
  <si>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</si>
  <si>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</si>
  <si>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</si>
  <si>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</si>
  <si>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</si>
  <si>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</si>
  <si>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</si>
  <si>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</si>
  <si>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</si>
  <si>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</si>
  <si>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</si>
  <si>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</si>
  <si>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</si>
  <si>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</si>
  <si>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</si>
  <si>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</si>
  <si>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</si>
  <si>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</si>
  <si>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</si>
  <si>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</si>
  <si>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</si>
  <si>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</si>
  <si>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</si>
  <si>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</si>
  <si>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</si>
  <si>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</si>
  <si>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</si>
  <si>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</si>
  <si>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</si>
  <si>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</si>
  <si>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</si>
  <si>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</si>
  <si>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</si>
  <si>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</si>
  <si>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</si>
  <si>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</si>
  <si>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</si>
  <si>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</si>
  <si>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</si>
  <si>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</si>
  <si>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</si>
  <si>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</si>
  <si>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</si>
  <si>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</si>
  <si>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</si>
  <si>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</si>
  <si>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</si>
  <si>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</si>
  <si>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</si>
  <si>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</si>
  <si>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</si>
  <si>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</si>
  <si>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</si>
  <si>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</si>
  <si>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</si>
  <si>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</si>
  <si>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</si>
  <si>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</si>
  <si>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</si>
  <si>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</si>
  <si>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</si>
  <si>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</si>
  <si>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</si>
  <si>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</si>
  <si>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</si>
  <si>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</si>
  <si>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</si>
  <si>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</si>
  <si>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</si>
  <si>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</si>
  <si>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</si>
  <si>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</si>
  <si>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</si>
  <si>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</si>
  <si>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</si>
  <si>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</si>
  <si>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</si>
  <si>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</si>
  <si>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</si>
  <si>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</si>
  <si>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</si>
  <si>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</si>
  <si>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</si>
  <si>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</si>
  <si>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</si>
  <si>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</si>
  <si>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</si>
  <si>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</si>
  <si>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</si>
  <si>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</si>
  <si>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</si>
  <si>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</si>
  <si>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</si>
  <si>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</si>
  <si>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</si>
  <si>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</si>
  <si>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</si>
  <si>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</si>
  <si>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</si>
  <si>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</si>
  <si>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</si>
  <si>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</si>
  <si>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</si>
  <si>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</si>
  <si>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</si>
  <si>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</si>
  <si>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</si>
  <si>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</si>
  <si>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</si>
  <si>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</si>
  <si>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</si>
  <si>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</si>
  <si>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</si>
  <si>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</si>
  <si>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</si>
  <si>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</si>
  <si>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</si>
  <si>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</si>
  <si>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</si>
  <si>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</si>
  <si>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</si>
  <si>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</si>
  <si>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</si>
  <si>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</si>
  <si>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</si>
  <si>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</si>
  <si>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</si>
  <si>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</si>
  <si>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</si>
  <si>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</si>
  <si>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</si>
  <si>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</si>
  <si>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</si>
  <si>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</si>
  <si>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</si>
  <si>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</si>
  <si>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</si>
  <si>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</si>
  <si>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</si>
  <si>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</si>
  <si>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</si>
  <si>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</si>
  <si>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</si>
  <si>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</si>
  <si>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</si>
  <si>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</si>
  <si>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</si>
  <si>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</si>
  <si>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</si>
  <si>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</si>
  <si>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</si>
  <si>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</si>
  <si>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</si>
  <si>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</si>
  <si>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</si>
  <si>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</si>
  <si>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</si>
  <si>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</si>
  <si>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</si>
  <si>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</si>
  <si>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</si>
  <si>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</si>
  <si>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</si>
  <si>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</si>
  <si>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</si>
  <si>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</si>
  <si>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</si>
  <si>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</si>
  <si>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</si>
  <si>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</si>
  <si>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</si>
  <si>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</si>
  <si>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</si>
  <si>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</si>
  <si>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</si>
  <si>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</si>
  <si>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</si>
  <si>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</si>
  <si>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</si>
  <si>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</si>
  <si>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</si>
  <si>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</si>
  <si>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</si>
  <si>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</si>
  <si>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</si>
  <si>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</si>
  <si>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</si>
  <si>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</si>
  <si>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</si>
  <si>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</si>
  <si>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</si>
  <si>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</si>
  <si>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</si>
  <si>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</si>
  <si>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</si>
  <si>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</si>
  <si>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</si>
  <si>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</si>
  <si>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</si>
  <si>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</si>
  <si>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</si>
  <si>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</si>
  <si>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</si>
  <si>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</si>
  <si>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</si>
  <si>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</si>
  <si>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</si>
  <si>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</si>
  <si>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</si>
  <si>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</si>
  <si>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</si>
  <si>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</si>
  <si>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</si>
  <si>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</si>
  <si>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</si>
  <si>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</si>
  <si>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</si>
  <si>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</si>
  <si>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</si>
  <si>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</si>
  <si>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</si>
  <si>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</si>
  <si>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</si>
  <si>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</si>
  <si>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</si>
  <si>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</si>
  <si>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</si>
  <si>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</si>
  <si>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</si>
  <si>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</si>
  <si>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</si>
  <si>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</si>
  <si>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</si>
  <si>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</si>
  <si>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</si>
  <si>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</si>
  <si>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</si>
  <si>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</si>
  <si>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</si>
  <si>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</si>
  <si>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</si>
  <si>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</si>
  <si>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</si>
  <si>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</si>
  <si>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</si>
  <si>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</si>
  <si>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</si>
  <si>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</si>
  <si>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</si>
  <si>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</si>
  <si>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</si>
  <si>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</si>
  <si>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</si>
  <si>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</si>
  <si>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</si>
  <si>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</si>
  <si>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</si>
  <si>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</si>
  <si>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</si>
  <si>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</si>
  <si>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</si>
  <si>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</si>
  <si>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</si>
  <si>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</si>
  <si>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</si>
  <si>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</si>
  <si>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</si>
  <si>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</si>
  <si>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</si>
  <si>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</si>
  <si>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</si>
  <si>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</si>
  <si>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</si>
  <si>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</si>
  <si>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</si>
  <si>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</si>
  <si>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</si>
  <si>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</si>
  <si>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</si>
  <si>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</si>
  <si>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</si>
  <si>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</si>
  <si>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</si>
  <si>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</si>
  <si>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</si>
  <si>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</si>
  <si>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</si>
  <si>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</si>
  <si>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</si>
  <si>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</si>
  <si>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</si>
  <si>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</si>
  <si>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</si>
  <si>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</si>
  <si>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</si>
  <si>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</si>
  <si>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</si>
  <si>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</si>
  <si>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</si>
  <si>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</si>
  <si>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</si>
  <si>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</si>
  <si>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</si>
  <si>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</si>
  <si>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</si>
  <si>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</si>
  <si>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</si>
  <si>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</si>
  <si>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</si>
  <si>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</si>
  <si>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</si>
  <si>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</si>
  <si>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</si>
  <si>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</si>
  <si>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</si>
  <si>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</si>
  <si>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</si>
  <si>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</si>
  <si>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</si>
  <si>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</si>
  <si>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</si>
  <si>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</si>
  <si>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</si>
  <si>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</si>
  <si>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</si>
  <si>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</si>
  <si>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</si>
  <si>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</si>
  <si>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</si>
  <si>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</si>
  <si>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</si>
  <si>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</si>
  <si>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</si>
  <si>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</si>
  <si>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</si>
  <si>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</si>
  <si>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</si>
  <si>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</si>
  <si>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</si>
  <si>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</si>
  <si>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</si>
  <si>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</si>
  <si>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</si>
  <si>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</si>
  <si>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</si>
  <si>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</si>
  <si>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</si>
  <si>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</si>
  <si>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</si>
  <si>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</si>
  <si>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</si>
  <si>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</si>
  <si>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</si>
  <si>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</si>
  <si>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</si>
  <si>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</si>
  <si>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</si>
  <si>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</si>
  <si>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</si>
  <si>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</si>
  <si>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</si>
  <si>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</si>
  <si>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</si>
  <si>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</si>
  <si>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</si>
  <si>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</si>
  <si>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</si>
  <si>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</si>
  <si>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</si>
  <si>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</si>
  <si>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</si>
  <si>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</si>
  <si>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</si>
  <si>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</si>
  <si>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</si>
  <si>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</si>
  <si>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</si>
  <si>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</si>
  <si>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</si>
  <si>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</si>
  <si>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</si>
  <si>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</si>
  <si>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</si>
  <si>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</si>
  <si>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</si>
  <si>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</si>
  <si>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</si>
  <si>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</si>
  <si>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</si>
  <si>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</si>
  <si>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</si>
  <si>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</si>
  <si>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</si>
  <si>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</si>
  <si>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</si>
  <si>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</si>
  <si>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</si>
  <si>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</si>
  <si>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</si>
  <si>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</si>
  <si>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</si>
  <si>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</si>
  <si>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</si>
  <si>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</si>
  <si>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</si>
  <si>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</si>
  <si>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</si>
  <si>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</si>
  <si>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</si>
  <si>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</si>
  <si>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</si>
  <si>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</si>
  <si>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</si>
  <si>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</si>
  <si>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</si>
  <si>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</si>
  <si>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</si>
  <si>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</si>
  <si>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</si>
  <si>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</si>
  <si>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</si>
  <si>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</si>
  <si>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</si>
  <si>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</si>
  <si>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</si>
  <si>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</si>
  <si>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</si>
  <si>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</si>
  <si>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</si>
  <si>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</si>
  <si>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</si>
  <si>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</si>
  <si>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</si>
  <si>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</si>
  <si>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</si>
  <si>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</si>
  <si>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</si>
  <si>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</si>
  <si>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</si>
  <si>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</si>
  <si>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</si>
  <si>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</si>
  <si>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</si>
  <si>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</si>
  <si>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</si>
  <si>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</si>
  <si>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</si>
  <si>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</si>
  <si>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</si>
  <si>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</si>
  <si>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</si>
  <si>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</si>
  <si>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</si>
  <si>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</si>
  <si>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</si>
  <si>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</si>
  <si>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</si>
  <si>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</si>
  <si>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</si>
  <si>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</si>
  <si>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</si>
  <si>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</si>
  <si>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</si>
  <si>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</si>
  <si>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</si>
  <si>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</si>
  <si>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</si>
  <si>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</si>
  <si>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</si>
  <si>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</si>
  <si>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</si>
  <si>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</si>
  <si>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</si>
  <si>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</si>
  <si>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</si>
  <si>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</si>
  <si>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</si>
  <si>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</si>
  <si>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</si>
  <si>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</si>
  <si>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</si>
  <si>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</si>
  <si>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</si>
  <si>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</si>
  <si>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</si>
  <si>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</si>
  <si>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</si>
  <si>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</si>
  <si>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</si>
  <si>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</si>
  <si>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</si>
  <si>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</si>
  <si>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</si>
  <si>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</si>
  <si>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</si>
  <si>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</si>
  <si>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</si>
  <si>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</si>
  <si>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</si>
  <si>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</si>
  <si>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</si>
  <si>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</si>
  <si>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</si>
  <si>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</si>
  <si>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</si>
  <si>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</si>
  <si>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</si>
  <si>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</si>
  <si>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</si>
  <si>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</si>
  <si>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</si>
  <si>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</si>
  <si>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</si>
  <si>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</si>
  <si>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</si>
  <si>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</si>
  <si>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</si>
  <si>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</si>
  <si>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</si>
  <si>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</si>
  <si>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</si>
  <si>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</si>
  <si>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</si>
  <si>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</si>
  <si>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</si>
  <si>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</si>
  <si>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</si>
  <si>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</si>
  <si>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</si>
  <si>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</si>
  <si>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</si>
  <si>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</si>
  <si>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</si>
  <si>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</si>
  <si>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</si>
  <si>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</si>
  <si>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</si>
  <si>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</si>
  <si>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</si>
  <si>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</si>
  <si>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</si>
  <si>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</si>
  <si>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</si>
  <si>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</si>
  <si>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</si>
  <si>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</si>
  <si>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</si>
  <si>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</si>
  <si>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</si>
  <si>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</si>
  <si>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</si>
  <si>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</si>
  <si>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</si>
  <si>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</si>
  <si>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</si>
  <si>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</si>
  <si>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</si>
  <si>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</si>
  <si>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</si>
  <si>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</si>
  <si>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</si>
  <si>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</si>
  <si>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</si>
  <si>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</si>
  <si>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</si>
  <si>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</si>
  <si>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</si>
  <si>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</si>
  <si>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</si>
  <si>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</si>
  <si>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</si>
  <si>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</si>
  <si>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</si>
  <si>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</si>
  <si>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</si>
  <si>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</si>
  <si>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</si>
  <si>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</si>
  <si>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</si>
  <si>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</si>
  <si>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</si>
  <si>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</si>
  <si>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</si>
  <si>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</si>
  <si>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</si>
  <si>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</si>
  <si>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</si>
  <si>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</si>
  <si>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</si>
  <si>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</si>
  <si>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</si>
  <si>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</si>
  <si>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</si>
  <si>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</si>
  <si>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</si>
  <si>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</si>
  <si>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</si>
  <si>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</si>
  <si>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</si>
  <si>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</si>
  <si>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</si>
  <si>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</si>
  <si>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</si>
  <si>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</si>
  <si>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</si>
  <si>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</si>
  <si>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</si>
  <si>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</si>
  <si>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</si>
  <si>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</si>
  <si>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</si>
  <si>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</si>
  <si>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</si>
  <si>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</si>
  <si>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</si>
  <si>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</si>
  <si>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</si>
  <si>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</si>
  <si>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</si>
  <si>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</si>
  <si>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</si>
  <si>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</si>
  <si>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</si>
  <si>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</si>
  <si>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</si>
  <si>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</si>
  <si>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</si>
  <si>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</si>
  <si>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</si>
  <si>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</si>
  <si>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</si>
  <si>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</si>
  <si>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</si>
  <si>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</si>
  <si>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</si>
  <si>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</si>
  <si>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</si>
  <si>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</si>
  <si>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</si>
  <si>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</si>
  <si>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</si>
  <si>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</si>
  <si>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</si>
  <si>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</si>
  <si>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</si>
  <si>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</si>
  <si>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</si>
  <si>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</si>
  <si>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</si>
  <si>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</si>
  <si>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</si>
  <si>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</si>
  <si>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</si>
  <si>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</si>
  <si>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</si>
  <si>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</si>
  <si>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</si>
  <si>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</si>
  <si>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</si>
  <si>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</si>
  <si>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</si>
  <si>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</si>
  <si>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</si>
  <si>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</si>
  <si>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</si>
  <si>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</si>
  <si>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</si>
  <si>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</si>
  <si>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</si>
  <si>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</si>
  <si>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</si>
  <si>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</si>
  <si>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</si>
  <si>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</si>
  <si>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</si>
  <si>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</si>
  <si>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</si>
  <si>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</si>
  <si>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</si>
  <si>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</si>
  <si>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</si>
  <si>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</si>
  <si>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</si>
  <si>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</si>
  <si>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</si>
  <si>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</si>
  <si>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</si>
  <si>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</si>
  <si>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</si>
  <si>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</si>
  <si>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</si>
  <si>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</si>
  <si>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</si>
  <si>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</si>
  <si>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</si>
  <si>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</si>
  <si>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</si>
  <si>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</si>
  <si>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</si>
  <si>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</si>
  <si>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</si>
  <si>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</si>
  <si>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</si>
  <si>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</si>
  <si>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</si>
  <si>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</si>
  <si>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</si>
  <si>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</si>
  <si>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</si>
  <si>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</si>
  <si>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</si>
  <si>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</si>
  <si>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</si>
  <si>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</si>
  <si>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</si>
  <si>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</si>
  <si>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</si>
  <si>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</si>
  <si>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</si>
  <si>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</si>
  <si>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</si>
  <si>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</si>
  <si>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</si>
  <si>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</si>
  <si>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</si>
  <si>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</si>
  <si>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</si>
  <si>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</si>
  <si>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</si>
  <si>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</si>
  <si>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</si>
  <si>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</si>
  <si>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</si>
  <si>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</si>
  <si>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</si>
  <si>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</si>
  <si>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</si>
  <si>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</si>
  <si>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</si>
  <si>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</si>
  <si>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</si>
  <si>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</si>
  <si>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</si>
  <si>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</si>
  <si>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</si>
  <si>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</si>
  <si>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</si>
  <si>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</si>
  <si>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</si>
  <si>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</si>
  <si>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</si>
  <si>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</si>
  <si>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</si>
  <si>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</si>
  <si>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</si>
  <si>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</si>
  <si>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</si>
  <si>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</si>
  <si>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</si>
  <si>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</si>
  <si>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</si>
  <si>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</si>
  <si>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</si>
  <si>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</si>
  <si>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</si>
  <si>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</si>
  <si>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</si>
  <si>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</si>
  <si>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</si>
  <si>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</si>
  <si>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</si>
  <si>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</si>
  <si>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</si>
  <si>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</si>
  <si>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</si>
  <si>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</si>
  <si>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</si>
  <si>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</si>
  <si>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</si>
  <si>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</si>
  <si>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</si>
  <si>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</si>
  <si>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</si>
  <si>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</si>
  <si>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</si>
  <si>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</si>
  <si>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</si>
  <si>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</si>
  <si>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</si>
  <si>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</si>
  <si>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</si>
  <si>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</si>
  <si>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</si>
  <si>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</si>
  <si>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</si>
  <si>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</si>
  <si>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</si>
  <si>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</si>
  <si>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</si>
  <si>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</si>
  <si>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</si>
  <si>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</si>
  <si>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</si>
  <si>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</si>
  <si>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</si>
  <si>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</si>
  <si>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</si>
  <si>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</si>
  <si>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</si>
  <si>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</si>
  <si>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</si>
  <si>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</si>
  <si>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</si>
  <si>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</si>
  <si>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</si>
  <si>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</si>
  <si>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</si>
  <si>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</si>
  <si>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</si>
  <si>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</si>
  <si>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</si>
  <si>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</si>
  <si>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</si>
  <si>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</si>
  <si>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</si>
  <si>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</si>
  <si>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</si>
  <si>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</si>
  <si>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</si>
  <si>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</si>
  <si>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</si>
  <si>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</si>
  <si>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</si>
  <si>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</si>
  <si>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</si>
  <si>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</si>
  <si>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</si>
  <si>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</si>
  <si>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</si>
  <si>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</si>
  <si>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</si>
  <si>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</si>
  <si>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</si>
  <si>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</si>
  <si>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</si>
  <si>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</si>
  <si>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</si>
  <si>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</si>
  <si>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</si>
  <si>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</si>
  <si>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</si>
  <si>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</si>
  <si>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</si>
  <si>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</si>
  <si>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</si>
  <si>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</si>
  <si>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</si>
  <si>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</si>
  <si>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</si>
  <si>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</si>
  <si>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</si>
  <si>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</si>
  <si>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</si>
  <si>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</si>
  <si>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</si>
  <si>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</si>
  <si>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</si>
  <si>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</si>
  <si>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</si>
  <si>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</si>
  <si>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</si>
  <si>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</si>
  <si>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</si>
  <si>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</si>
  <si>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</si>
  <si>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</si>
  <si>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</si>
  <si>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</si>
  <si>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</si>
  <si>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</si>
  <si>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</si>
  <si>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</si>
  <si>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</si>
  <si>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</si>
  <si>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</si>
  <si>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</si>
  <si>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</si>
  <si>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</si>
  <si>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</si>
  <si>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</si>
  <si>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</si>
  <si>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</si>
  <si>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</si>
  <si>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</si>
  <si>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</si>
  <si>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</si>
  <si>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</si>
  <si>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</si>
  <si>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</si>
  <si>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</si>
  <si>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</si>
  <si>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</si>
  <si>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</si>
  <si>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</si>
  <si>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</si>
  <si>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</si>
  <si>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</si>
  <si>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</si>
  <si>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</si>
  <si>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</si>
  <si>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</si>
  <si>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</si>
  <si>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</si>
  <si>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</si>
  <si>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</si>
  <si>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</si>
  <si>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</si>
  <si>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</si>
  <si>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</si>
  <si>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</si>
  <si>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</si>
  <si>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</si>
  <si>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</si>
  <si>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</si>
  <si>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</si>
  <si>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</si>
  <si>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</si>
  <si>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</si>
  <si>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</si>
  <si>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</si>
  <si>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</si>
  <si>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</si>
  <si>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</si>
  <si>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</si>
  <si>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</si>
  <si>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</si>
  <si>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</si>
  <si>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</si>
  <si>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</si>
  <si>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</si>
  <si>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</si>
  <si>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</si>
  <si>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</si>
  <si>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</si>
  <si>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</si>
  <si>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</si>
  <si>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</si>
  <si>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</si>
  <si>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</si>
  <si>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</si>
  <si>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</si>
  <si>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</si>
  <si>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</si>
  <si>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</si>
  <si>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</si>
  <si>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</si>
  <si>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</si>
  <si>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</si>
  <si>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</si>
  <si>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</si>
  <si>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</si>
  <si>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</si>
  <si>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</si>
  <si>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</si>
  <si>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</si>
  <si>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</si>
  <si>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</si>
  <si>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</si>
  <si>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</si>
  <si>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</si>
  <si>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</si>
  <si>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</si>
  <si>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</si>
  <si>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</si>
  <si>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</si>
  <si>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</si>
  <si>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</si>
  <si>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</si>
  <si>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</si>
  <si>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</si>
  <si>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</si>
  <si>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</si>
  <si>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</si>
  <si>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</si>
  <si>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</si>
  <si>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</si>
  <si>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</si>
  <si>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</si>
  <si>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</si>
  <si>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</si>
  <si>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</si>
  <si>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</si>
  <si>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</si>
  <si>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</si>
  <si>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</si>
  <si>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</si>
  <si>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</si>
  <si>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</si>
  <si>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</si>
  <si>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</si>
  <si>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</si>
  <si>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</si>
  <si>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</si>
  <si>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</si>
  <si>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</si>
  <si>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</si>
  <si>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</si>
  <si>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</si>
  <si>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</si>
  <si>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</si>
  <si>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</si>
  <si>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</si>
  <si>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</si>
  <si>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</si>
  <si>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</si>
  <si>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</si>
  <si>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</si>
  <si>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</si>
  <si>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</si>
  <si>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</si>
  <si>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</si>
  <si>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</si>
  <si>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</si>
  <si>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</si>
  <si>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</si>
  <si>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</si>
  <si>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</si>
  <si>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</si>
  <si>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</si>
  <si>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</si>
  <si>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</si>
  <si>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</si>
  <si>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</si>
  <si>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</si>
  <si>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</si>
  <si>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</si>
  <si>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</si>
  <si>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</si>
  <si>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</si>
  <si>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</si>
  <si>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</si>
  <si>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</si>
  <si>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</si>
  <si>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</si>
  <si>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</si>
  <si>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</si>
  <si>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</si>
  <si>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</si>
  <si>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</si>
  <si>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</si>
  <si>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</si>
  <si>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</si>
  <si>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</si>
  <si>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</si>
  <si>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</si>
  <si>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</si>
  <si>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</si>
  <si>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</si>
  <si>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</si>
  <si>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</si>
  <si>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</si>
  <si>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</si>
  <si>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</si>
  <si>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</si>
  <si>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</si>
  <si>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</si>
  <si>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</si>
  <si>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</si>
  <si>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</si>
  <si>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</si>
  <si>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</si>
  <si>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</si>
  <si>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</si>
  <si>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</si>
  <si>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</si>
  <si>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</si>
  <si>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</si>
  <si>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</si>
  <si>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</si>
  <si>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</si>
  <si>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</si>
  <si>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</si>
  <si>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</si>
  <si>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</si>
  <si>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</si>
  <si>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</si>
  <si>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</si>
  <si>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</si>
  <si>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</si>
  <si>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</si>
  <si>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</si>
  <si>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</si>
  <si>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</si>
  <si>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</si>
  <si>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</si>
  <si>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</si>
  <si>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</si>
  <si>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</si>
  <si>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</si>
  <si>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</si>
  <si>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</si>
  <si>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</si>
  <si>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</si>
  <si>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</si>
  <si>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</si>
  <si>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</si>
  <si>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</si>
  <si>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</si>
  <si>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</si>
  <si>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</si>
  <si>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</si>
  <si>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</si>
  <si>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</si>
  <si>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</si>
  <si>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</si>
  <si>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</si>
  <si>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</si>
  <si>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</si>
  <si>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</si>
  <si>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</si>
  <si>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</si>
  <si>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</si>
  <si>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</si>
  <si>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</si>
  <si>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</si>
  <si>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</si>
  <si>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</si>
  <si>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</si>
  <si>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</si>
  <si>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</si>
  <si>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</si>
  <si>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</si>
  <si>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</si>
  <si>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</si>
  <si>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</si>
  <si>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</si>
  <si>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</si>
  <si>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</si>
  <si>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</si>
  <si>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</si>
  <si>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</si>
  <si>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</si>
  <si>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</si>
  <si>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</si>
  <si>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</si>
  <si>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</si>
  <si>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</si>
  <si>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</si>
  <si>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</si>
  <si>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</si>
  <si>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</si>
  <si>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</si>
  <si>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</si>
  <si>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</si>
  <si>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</si>
  <si>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</si>
  <si>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</si>
  <si>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</si>
  <si>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</si>
  <si>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</si>
  <si>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</si>
  <si>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</si>
  <si>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</si>
  <si>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</si>
  <si>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</si>
  <si>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</si>
  <si>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</si>
  <si>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</si>
  <si>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</si>
  <si>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</si>
  <si>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</si>
  <si>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</si>
  <si>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</si>
  <si>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</si>
  <si>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</si>
  <si>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</si>
  <si>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</si>
  <si>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</si>
  <si>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</si>
  <si>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</si>
  <si>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</si>
  <si>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</si>
  <si>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</si>
  <si>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</si>
  <si>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</si>
  <si>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</si>
  <si>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</si>
  <si>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</si>
  <si>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</si>
  <si>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</si>
  <si>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</si>
  <si>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</si>
  <si>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</si>
  <si>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</si>
  <si>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</si>
  <si>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</si>
  <si>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</si>
  <si>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</si>
  <si>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</si>
  <si>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</si>
  <si>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</si>
  <si>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</si>
  <si>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</si>
  <si>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</si>
  <si>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</si>
  <si>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</si>
  <si>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</si>
  <si>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</si>
  <si>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</si>
  <si>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</si>
  <si>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</si>
  <si>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</si>
  <si>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</si>
  <si>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</si>
  <si>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</si>
  <si>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</si>
  <si>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</si>
  <si>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</si>
  <si>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</si>
  <si>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</si>
  <si>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</si>
  <si>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</si>
  <si>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</si>
  <si>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</si>
  <si>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</si>
  <si>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</si>
  <si>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</si>
  <si>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</si>
  <si>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</si>
  <si>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</si>
  <si>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</si>
  <si>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</si>
  <si>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</si>
  <si>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</si>
  <si>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</si>
  <si>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</si>
  <si>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</si>
  <si>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</si>
  <si>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</si>
  <si>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</si>
  <si>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</si>
  <si>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</si>
  <si>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</si>
  <si>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</si>
  <si>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</si>
  <si>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</si>
  <si>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</si>
  <si>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</si>
  <si>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</si>
  <si>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</si>
  <si>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</si>
  <si>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</si>
  <si>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</si>
  <si>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</si>
  <si>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</si>
  <si>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</si>
  <si>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</si>
  <si>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</si>
  <si>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</si>
  <si>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</si>
  <si>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</si>
  <si>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</si>
  <si>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</si>
  <si>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</si>
  <si>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</si>
  <si>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</si>
  <si>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</si>
  <si>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</si>
  <si>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</si>
  <si>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</si>
  <si>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</si>
  <si>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</si>
  <si>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</si>
  <si>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</si>
  <si>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</si>
  <si>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</si>
  <si>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</si>
  <si>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</si>
  <si>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</si>
  <si>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</si>
  <si>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</si>
  <si>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</si>
  <si>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</si>
  <si>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</si>
  <si>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</si>
  <si>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</si>
  <si>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</si>
  <si>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</si>
  <si>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</si>
  <si>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</si>
  <si>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</si>
  <si>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</si>
  <si>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</si>
  <si>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</si>
  <si>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</si>
  <si>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</si>
  <si>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</si>
  <si>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</si>
  <si>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</si>
  <si>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</si>
  <si>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</si>
  <si>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</si>
  <si>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</si>
  <si>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</si>
  <si>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</si>
  <si>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</si>
  <si>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</si>
  <si>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</si>
  <si>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</si>
  <si>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</si>
  <si>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</si>
  <si>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</si>
  <si>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</si>
  <si>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</si>
  <si>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</si>
  <si>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</si>
  <si>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</si>
  <si>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</si>
  <si>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</si>
  <si>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</si>
  <si>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</si>
  <si>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</si>
  <si>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</si>
  <si>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</si>
  <si>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</si>
  <si>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</si>
  <si>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</si>
  <si>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</si>
  <si>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</si>
  <si>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</si>
  <si>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</si>
  <si>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</si>
  <si>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</si>
  <si>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</si>
  <si>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</si>
  <si>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</si>
  <si>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</si>
  <si>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</si>
  <si>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</si>
  <si>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</si>
  <si>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</si>
  <si>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</si>
  <si>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</si>
  <si>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</si>
  <si>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</si>
  <si>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</si>
  <si>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</si>
  <si>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</si>
  <si>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</si>
  <si>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</si>
  <si>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</si>
  <si>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</si>
  <si>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</si>
  <si>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</si>
  <si>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</si>
  <si>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</si>
  <si>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</si>
  <si>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</si>
  <si>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</si>
  <si>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</si>
  <si>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</si>
  <si>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</si>
  <si>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</si>
  <si>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</si>
  <si>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</si>
  <si>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</si>
  <si>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</si>
  <si>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</si>
  <si>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</si>
  <si>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</si>
  <si>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</si>
  <si>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</si>
  <si>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</si>
  <si>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</si>
  <si>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</si>
  <si>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</si>
  <si>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</si>
  <si>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</si>
  <si>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</si>
  <si>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</si>
  <si>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</si>
  <si>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</si>
  <si>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</si>
  <si>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</si>
  <si>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</si>
  <si>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</si>
  <si>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</si>
  <si>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</si>
  <si>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</si>
  <si>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</si>
  <si>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</si>
  <si>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</si>
  <si>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</si>
  <si>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</si>
  <si>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</si>
  <si>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</si>
  <si>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</si>
  <si>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</si>
  <si>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</si>
  <si>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</si>
  <si>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</si>
  <si>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</si>
  <si>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</si>
  <si>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</si>
  <si>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</si>
  <si>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</si>
  <si>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</si>
  <si>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</si>
  <si>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</si>
  <si>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</si>
  <si>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</si>
  <si>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</si>
  <si>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</si>
  <si>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</si>
  <si>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</si>
  <si>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</si>
  <si>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</si>
  <si>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</si>
  <si>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</si>
  <si>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</si>
  <si>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</si>
  <si>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</si>
  <si>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</si>
  <si>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</si>
  <si>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</si>
  <si>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</si>
  <si>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</si>
  <si>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</si>
  <si>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</si>
  <si>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</si>
  <si>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</si>
  <si>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</si>
  <si>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</si>
  <si>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</si>
  <si>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</si>
  <si>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</si>
  <si>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</si>
  <si>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</si>
  <si>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</si>
  <si>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</si>
  <si>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</si>
  <si>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</si>
  <si>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</si>
  <si>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</si>
  <si>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</si>
  <si>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</si>
  <si>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</si>
  <si>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</si>
  <si>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</si>
  <si>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</si>
  <si>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</si>
  <si>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</si>
  <si>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</si>
  <si>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</si>
  <si>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</si>
  <si>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</si>
  <si>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</si>
  <si>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</si>
  <si>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</si>
  <si>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</si>
  <si>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</si>
  <si>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</si>
  <si>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</si>
  <si>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</si>
  <si>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</si>
  <si>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</si>
  <si>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</si>
  <si>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</si>
  <si>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</si>
  <si>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</si>
  <si>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</si>
  <si>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</si>
  <si>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</si>
  <si>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</si>
  <si>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</si>
  <si>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</si>
  <si>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</si>
  <si>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</si>
  <si>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</si>
  <si>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</si>
  <si>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</si>
  <si>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</si>
  <si>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</si>
  <si>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</si>
  <si>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</si>
  <si>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</si>
  <si>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</si>
  <si>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</si>
  <si>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</si>
  <si>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</si>
  <si>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</si>
  <si>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</si>
  <si>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</si>
  <si>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</si>
  <si>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</si>
  <si>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</si>
  <si>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</si>
  <si>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</si>
  <si>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</si>
  <si>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</si>
  <si>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</si>
  <si>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</si>
  <si>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</si>
  <si>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</si>
  <si>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</si>
  <si>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</si>
  <si>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</si>
  <si>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</si>
  <si>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</si>
  <si>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</si>
  <si>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</si>
  <si>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</si>
  <si>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</si>
  <si>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</si>
  <si>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</si>
  <si>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</si>
  <si>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</si>
  <si>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</si>
  <si>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</si>
  <si>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</si>
  <si>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</si>
  <si>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</si>
  <si>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</si>
  <si>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</si>
  <si>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</si>
  <si>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</si>
  <si>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</si>
  <si>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</si>
  <si>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</si>
  <si>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</si>
  <si>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</si>
  <si>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</si>
  <si>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</si>
  <si>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</si>
  <si>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</si>
  <si>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</si>
  <si>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</si>
  <si>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</si>
  <si>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</si>
  <si>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</si>
  <si>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</si>
  <si>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</si>
  <si>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</si>
  <si>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</si>
  <si>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</si>
  <si>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</si>
  <si>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</si>
  <si>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</si>
  <si>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</si>
  <si>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</si>
  <si>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</si>
  <si>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</si>
  <si>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</si>
  <si>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</si>
  <si>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</si>
  <si>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</si>
  <si>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</si>
  <si>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</si>
  <si>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</si>
  <si>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</si>
  <si>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</si>
  <si>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</si>
  <si>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</si>
  <si>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</si>
  <si>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</si>
  <si>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</si>
  <si>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</si>
  <si>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</si>
  <si>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</si>
  <si>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</si>
  <si>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</si>
  <si>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</si>
  <si>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</si>
  <si>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</si>
  <si>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</si>
  <si>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</si>
  <si>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</si>
  <si>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</si>
  <si>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</si>
  <si>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</si>
  <si>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</si>
  <si>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</si>
  <si>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</si>
  <si>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</si>
  <si>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</si>
  <si>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</si>
  <si>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</si>
  <si>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</si>
  <si>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</si>
  <si>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</si>
  <si>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</si>
  <si>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</si>
  <si>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</si>
  <si>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</si>
  <si>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</si>
  <si>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</si>
  <si>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</si>
  <si>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</si>
  <si>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</si>
  <si>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</si>
  <si>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</si>
  <si>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</si>
  <si>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</si>
  <si>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</si>
  <si>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</si>
  <si>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</si>
  <si>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</si>
  <si>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</si>
  <si>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</si>
  <si>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</si>
  <si>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</si>
  <si>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</si>
  <si>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</si>
  <si>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</si>
  <si>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</si>
  <si>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</si>
  <si>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</si>
  <si>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</si>
  <si>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</si>
  <si>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</si>
  <si>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</si>
  <si>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</si>
  <si>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</si>
  <si>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</si>
  <si>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</si>
  <si>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</si>
  <si>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</si>
  <si>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</si>
  <si>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</si>
  <si>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</si>
  <si>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</si>
  <si>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</si>
  <si>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</si>
  <si>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</si>
  <si>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</si>
  <si>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</si>
  <si>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</si>
  <si>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</si>
  <si>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</si>
  <si>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</si>
  <si>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</si>
  <si>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</si>
  <si>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</si>
  <si>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</si>
  <si>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</si>
  <si>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</si>
  <si>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</si>
  <si>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</si>
  <si>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</si>
  <si>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</si>
  <si>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</si>
  <si>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</si>
  <si>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</si>
  <si>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</si>
  <si>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</si>
  <si>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</si>
  <si>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</si>
  <si>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</si>
  <si>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</si>
  <si>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</si>
  <si>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</si>
  <si>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</si>
  <si>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</si>
  <si>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</si>
  <si>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</si>
  <si>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</si>
  <si>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</si>
  <si>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</si>
  <si>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</si>
  <si>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</si>
  <si>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</si>
  <si>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</si>
  <si>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</si>
  <si>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</si>
  <si>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</si>
  <si>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</si>
  <si>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</si>
  <si>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</si>
  <si>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</si>
  <si>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</si>
  <si>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</si>
  <si>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</si>
  <si>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</si>
  <si>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</si>
  <si>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</si>
  <si>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</si>
  <si>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</si>
  <si>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</si>
  <si>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</si>
  <si>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</si>
  <si>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</si>
  <si>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</si>
  <si>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</si>
  <si>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</si>
  <si>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</si>
  <si>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</si>
  <si>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</si>
  <si>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</si>
  <si>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</si>
  <si>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</si>
  <si>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</si>
  <si>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</si>
  <si>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</si>
  <si>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</si>
  <si>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</si>
  <si>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</si>
  <si>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</si>
  <si>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</si>
  <si>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</si>
  <si>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</si>
  <si>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</si>
  <si>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</si>
  <si>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</si>
  <si>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</si>
  <si>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</si>
  <si>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</si>
  <si>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</si>
  <si>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</si>
  <si>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</si>
  <si>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</si>
  <si>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</si>
  <si>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</si>
  <si>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</si>
  <si>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</si>
  <si>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</si>
  <si>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</si>
  <si>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</si>
  <si>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</si>
  <si>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</si>
  <si>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</si>
  <si>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</si>
  <si>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</si>
  <si>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</si>
  <si>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</si>
  <si>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</si>
  <si>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</si>
  <si>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</si>
  <si>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</si>
  <si>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</si>
  <si>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</si>
  <si>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</si>
  <si>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</si>
  <si>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</si>
  <si>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</si>
  <si>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</si>
  <si>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</si>
  <si>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</si>
  <si>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</si>
  <si>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</si>
  <si>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</si>
  <si>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</si>
  <si>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</si>
  <si>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</si>
  <si>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</si>
  <si>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</si>
  <si>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</si>
  <si>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</si>
  <si>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</si>
  <si>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</si>
  <si>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</si>
  <si>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</si>
  <si>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</si>
  <si>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</si>
  <si>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</si>
  <si>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</si>
  <si>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</si>
  <si>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</si>
  <si>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</si>
  <si>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</si>
  <si>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</si>
  <si>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</si>
  <si>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</si>
  <si>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</si>
  <si>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</si>
  <si>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</si>
  <si>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</si>
  <si>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</si>
  <si>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</si>
  <si>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</si>
  <si>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</si>
  <si>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</si>
  <si>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</si>
  <si>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</si>
  <si>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</si>
  <si>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</si>
  <si>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</si>
  <si>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</si>
  <si>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</si>
  <si>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</si>
  <si>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</si>
  <si>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</si>
  <si>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</si>
  <si>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</si>
  <si>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</si>
  <si>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</si>
  <si>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</si>
  <si>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</si>
  <si>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</si>
  <si>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</si>
  <si>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</si>
  <si>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</si>
  <si>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</si>
  <si>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</si>
  <si>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</si>
  <si>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</si>
  <si>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</si>
  <si>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</si>
  <si>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</si>
  <si>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</si>
  <si>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</si>
  <si>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</si>
  <si>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</si>
  <si>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</si>
  <si>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</si>
  <si>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</si>
  <si>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</si>
  <si>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</si>
  <si>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</si>
  <si>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</si>
  <si>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</si>
  <si>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</si>
  <si>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</si>
  <si>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</si>
  <si>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</si>
  <si>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</si>
  <si>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</si>
  <si>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</si>
  <si>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</si>
  <si>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</si>
  <si>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</si>
  <si>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</si>
  <si>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</si>
  <si>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</si>
  <si>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</si>
  <si>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</si>
  <si>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</si>
  <si>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</si>
  <si>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</si>
  <si>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</si>
  <si>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</si>
  <si>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</si>
  <si>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</si>
  <si>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</si>
  <si>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</si>
  <si>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</si>
  <si>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</si>
  <si>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</si>
  <si>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</si>
  <si>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</si>
  <si>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</si>
  <si>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</si>
  <si>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</si>
  <si>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</si>
  <si>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</si>
  <si>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</si>
  <si>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</si>
  <si>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</si>
  <si>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</si>
  <si>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</si>
  <si>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</si>
  <si>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</si>
  <si>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</si>
  <si>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</si>
  <si>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</si>
  <si>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</si>
  <si>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</si>
  <si>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</si>
  <si>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</si>
  <si>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</si>
  <si>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</si>
  <si>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</si>
  <si>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</si>
  <si>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</si>
  <si>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</si>
  <si>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</si>
  <si>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</si>
  <si>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</si>
  <si>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</si>
  <si>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</si>
  <si>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</si>
  <si>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</si>
  <si>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</si>
  <si>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</si>
  <si>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</si>
  <si>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</si>
  <si>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</si>
  <si>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</si>
  <si>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</si>
  <si>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</si>
  <si>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</si>
  <si>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</si>
  <si>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</si>
  <si>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</si>
  <si>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</si>
  <si>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</si>
  <si>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</si>
  <si>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</si>
  <si>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</si>
  <si>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</si>
  <si>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</si>
  <si>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</si>
  <si>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</si>
  <si>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</si>
  <si>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</si>
  <si>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</si>
  <si>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</si>
  <si>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</si>
  <si>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</si>
  <si>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</si>
  <si>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</si>
  <si>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</si>
  <si>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</si>
  <si>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</si>
  <si>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</si>
  <si>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</si>
  <si>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</si>
  <si>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</si>
  <si>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</si>
  <si>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</si>
  <si>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</si>
  <si>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</si>
  <si>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</si>
  <si>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</si>
  <si>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</si>
  <si>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</si>
  <si>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</si>
  <si>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</si>
  <si>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</si>
  <si>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</si>
  <si>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</si>
  <si>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</si>
  <si>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</si>
  <si>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</si>
  <si>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</si>
  <si>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</si>
  <si>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</si>
  <si>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</si>
  <si>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</si>
  <si>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</si>
  <si>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</si>
  <si>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</si>
  <si>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</si>
  <si>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</si>
  <si>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</si>
  <si>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</si>
  <si>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</si>
  <si>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</si>
  <si>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</si>
  <si>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</si>
  <si>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</si>
  <si>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</si>
  <si>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</si>
  <si>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</si>
  <si>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</si>
  <si>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</si>
  <si>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</si>
  <si>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</si>
  <si>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</si>
  <si>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</si>
  <si>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</si>
  <si>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</si>
  <si>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</si>
  <si>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</si>
  <si>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</si>
  <si>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</si>
  <si>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</si>
  <si>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</si>
  <si>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</si>
  <si>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</si>
  <si>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</si>
  <si>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</si>
  <si>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</si>
  <si>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</si>
  <si>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</si>
  <si>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</si>
  <si>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</si>
  <si>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</si>
  <si>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</si>
  <si>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</si>
  <si>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</si>
  <si>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</si>
  <si>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</si>
  <si>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</si>
  <si>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</si>
  <si>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</si>
  <si>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</si>
  <si>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</si>
  <si>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</si>
  <si>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</si>
  <si>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</si>
  <si>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</si>
  <si>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</si>
  <si>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</si>
  <si>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</si>
  <si>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</si>
  <si>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</si>
  <si>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</si>
  <si>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</si>
  <si>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</si>
  <si>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</si>
  <si>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</si>
  <si>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</si>
  <si>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</si>
  <si>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</si>
  <si>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</si>
  <si>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</si>
  <si>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</si>
  <si>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</si>
  <si>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</si>
  <si>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</si>
  <si>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</si>
  <si>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</si>
  <si>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</si>
  <si>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</si>
  <si>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</si>
  <si>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</si>
  <si>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</si>
  <si>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</si>
  <si>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</si>
  <si>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</si>
  <si>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</si>
  <si>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</si>
  <si>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</si>
  <si>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</si>
  <si>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</si>
  <si>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</si>
  <si>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</si>
  <si>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</si>
  <si>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</si>
  <si>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</si>
  <si>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</si>
  <si>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</si>
  <si>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</si>
  <si>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</si>
  <si>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</si>
  <si>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</si>
  <si>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</si>
  <si>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</si>
  <si>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</si>
  <si>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</si>
  <si>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</si>
  <si>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</si>
  <si>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</si>
  <si>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</si>
  <si>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</si>
  <si>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</si>
  <si>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</si>
  <si>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</si>
  <si>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</si>
  <si>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</si>
  <si>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</si>
  <si>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</si>
  <si>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</si>
  <si>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</si>
  <si>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</si>
  <si>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</si>
  <si>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</si>
  <si>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</si>
  <si>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</si>
  <si>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</si>
  <si>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</si>
  <si>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</si>
  <si>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</si>
  <si>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</si>
  <si>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</si>
  <si>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</si>
  <si>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</si>
  <si>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</si>
  <si>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</si>
  <si>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</si>
  <si>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</si>
  <si>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</si>
  <si>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</si>
  <si>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</si>
  <si>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</si>
  <si>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</si>
  <si>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</si>
  <si>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</si>
  <si>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</si>
  <si>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</si>
  <si>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</si>
  <si>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</si>
  <si>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</si>
  <si>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</si>
  <si>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</si>
  <si>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</si>
  <si>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</si>
  <si>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</si>
  <si>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</si>
  <si>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</si>
  <si>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</si>
  <si>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</si>
  <si>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</si>
  <si>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</si>
  <si>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</si>
  <si>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</si>
  <si>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</si>
  <si>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</si>
  <si>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</si>
  <si>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</si>
  <si>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</si>
  <si>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</si>
  <si>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</si>
  <si>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</si>
  <si>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</si>
  <si>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</si>
  <si>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</si>
  <si>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</si>
  <si>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</si>
  <si>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</si>
  <si>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</si>
  <si>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</si>
  <si>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</si>
  <si>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</si>
  <si>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</si>
  <si>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</si>
  <si>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</si>
  <si>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</si>
  <si>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</si>
  <si>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</si>
  <si>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</si>
  <si>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</si>
  <si>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</si>
  <si>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</si>
  <si>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</si>
  <si>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</si>
  <si>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</si>
  <si>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</si>
  <si>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</si>
  <si>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</si>
  <si>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</si>
  <si>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</si>
  <si>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</si>
  <si>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</si>
  <si>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</si>
  <si>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</si>
  <si>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</si>
  <si>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</si>
  <si>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</si>
  <si>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</si>
  <si>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</si>
  <si>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</si>
  <si>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</si>
  <si>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</si>
  <si>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</si>
  <si>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</si>
  <si>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</si>
  <si>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</si>
  <si>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</si>
  <si>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</si>
  <si>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</si>
  <si>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</si>
  <si>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</si>
  <si>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</si>
  <si>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</si>
  <si>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</si>
  <si>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</si>
  <si>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</si>
  <si>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</si>
  <si>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</si>
  <si>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</si>
  <si>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</si>
  <si>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</si>
  <si>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</si>
  <si>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</si>
  <si>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</si>
  <si>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</si>
  <si>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</si>
  <si>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</si>
  <si>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</si>
  <si>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</si>
  <si>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</si>
  <si>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</si>
  <si>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</si>
  <si>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</si>
  <si>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</si>
  <si>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</si>
  <si>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</si>
  <si>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</si>
  <si>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</si>
  <si>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</si>
  <si>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</si>
  <si>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</si>
  <si>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</si>
  <si>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</si>
  <si>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</si>
  <si>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</si>
  <si>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</si>
  <si>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</si>
  <si>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</si>
  <si>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</si>
  <si>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</si>
  <si>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</si>
  <si>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</si>
  <si>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</si>
  <si>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</si>
  <si>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</si>
  <si>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</si>
  <si>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</si>
  <si>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</si>
  <si>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</si>
  <si>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</si>
  <si>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</si>
  <si>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</si>
  <si>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</si>
  <si>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</si>
  <si>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</si>
  <si>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</si>
  <si>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</si>
  <si>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</si>
  <si>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</si>
  <si>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</si>
  <si>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</si>
  <si>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</si>
  <si>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</si>
  <si>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</si>
  <si>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</si>
  <si>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</si>
  <si>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</si>
  <si>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</si>
  <si>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</si>
  <si>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</si>
  <si>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</si>
  <si>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</si>
  <si>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</si>
  <si>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</si>
  <si>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</si>
  <si>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</si>
  <si>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</si>
  <si>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</si>
  <si>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</si>
  <si>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</si>
  <si>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</si>
  <si>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</si>
  <si>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</si>
  <si>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</si>
  <si>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</si>
  <si>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</si>
  <si>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</si>
  <si>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</si>
  <si>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</si>
  <si>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</si>
  <si>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</si>
  <si>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</si>
  <si>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</si>
  <si>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</si>
  <si>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</si>
  <si>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</si>
  <si>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</si>
  <si>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</si>
  <si>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</si>
  <si>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</si>
  <si>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</si>
  <si>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</si>
  <si>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</si>
  <si>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</si>
  <si>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</si>
  <si>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</si>
  <si>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</si>
  <si>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</si>
  <si>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</si>
  <si>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</si>
  <si>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</si>
  <si>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</si>
  <si>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</si>
  <si>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</si>
  <si>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</si>
  <si>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</si>
  <si>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</si>
  <si>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</si>
  <si>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</si>
  <si>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</si>
  <si>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</si>
  <si>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</si>
  <si>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</si>
  <si>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</si>
  <si>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</si>
  <si>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</si>
  <si>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</si>
  <si>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</si>
  <si>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</si>
  <si>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</si>
  <si>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</si>
  <si>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</si>
  <si>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</si>
  <si>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</si>
  <si>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</si>
  <si>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</si>
  <si>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</si>
  <si>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</si>
  <si>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</si>
  <si>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</si>
  <si>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</si>
  <si>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</si>
  <si>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</si>
  <si>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</si>
  <si>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</si>
  <si>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</si>
  <si>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</si>
  <si>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</si>
  <si>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</si>
  <si>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</si>
  <si>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</si>
  <si>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</si>
  <si>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</si>
  <si>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</si>
  <si>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</si>
  <si>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</si>
  <si>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</si>
  <si>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</si>
  <si>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</si>
  <si>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</si>
  <si>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</si>
  <si>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</si>
  <si>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</si>
  <si>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</si>
  <si>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</si>
  <si>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</si>
  <si>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</si>
  <si>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</si>
  <si>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</si>
  <si>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</si>
  <si>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</si>
  <si>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</si>
  <si>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</si>
  <si>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</si>
  <si>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</si>
  <si>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</si>
  <si>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</si>
  <si>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</si>
  <si>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</si>
  <si>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</si>
  <si>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</si>
  <si>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</si>
  <si>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</si>
  <si>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</si>
  <si>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</si>
  <si>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</si>
  <si>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</si>
  <si>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</si>
  <si>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</si>
  <si>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</si>
  <si>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</si>
  <si>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</si>
  <si>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</si>
  <si>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</si>
  <si>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</si>
  <si>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</si>
  <si>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</si>
  <si>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</si>
  <si>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</si>
  <si>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</si>
  <si>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</si>
  <si>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</si>
  <si>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</si>
  <si>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</si>
  <si>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</si>
  <si>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</si>
  <si>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</si>
  <si>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</si>
  <si>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</si>
  <si>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</si>
  <si>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</si>
  <si>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</si>
  <si>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</si>
  <si>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</si>
  <si>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</si>
  <si>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</si>
  <si>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</si>
  <si>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</si>
  <si>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</si>
  <si>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</si>
  <si>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</si>
  <si>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</si>
  <si>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</si>
  <si>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</si>
  <si>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</si>
  <si>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</si>
  <si>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</si>
  <si>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</si>
  <si>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</si>
  <si>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</si>
  <si>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</si>
  <si>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</si>
  <si>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</si>
  <si>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</si>
  <si>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</si>
  <si>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</si>
  <si>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</si>
  <si>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</si>
  <si>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</si>
  <si>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</si>
  <si>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</si>
  <si>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</si>
  <si>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</si>
  <si>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</si>
  <si>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</si>
  <si>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</si>
  <si>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</si>
  <si>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</si>
  <si>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</si>
  <si>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</si>
  <si>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</si>
  <si>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</si>
  <si>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</si>
  <si>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</si>
  <si>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</si>
  <si>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</si>
  <si>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</si>
  <si>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</si>
  <si>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</si>
  <si>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</si>
  <si>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</si>
  <si>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</si>
  <si>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</si>
  <si>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</si>
  <si>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</si>
  <si>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</si>
  <si>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</si>
  <si>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</si>
  <si>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</si>
  <si>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</si>
  <si>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</si>
  <si>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</si>
  <si>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</si>
  <si>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</si>
  <si>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</si>
  <si>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</si>
  <si>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</si>
  <si>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</si>
  <si>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</si>
  <si>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</si>
  <si>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</si>
  <si>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</si>
  <si>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</si>
  <si>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</si>
  <si>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</si>
  <si>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</si>
  <si>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</si>
  <si>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</si>
  <si>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</si>
  <si>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</si>
  <si>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</si>
  <si>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</si>
  <si>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</si>
  <si>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</si>
  <si>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</si>
  <si>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</si>
  <si>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</si>
  <si>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</si>
  <si>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</si>
  <si>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</si>
  <si>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</si>
  <si>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</si>
  <si>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</si>
  <si>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</si>
  <si>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</si>
  <si>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</si>
  <si>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</si>
  <si>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</si>
  <si>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</si>
  <si>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</si>
  <si>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</si>
  <si>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</si>
  <si>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</si>
  <si>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</si>
  <si>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</si>
  <si>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</si>
  <si>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</si>
  <si>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</si>
  <si>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</si>
  <si>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</si>
  <si>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</si>
  <si>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</si>
  <si>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</si>
  <si>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</si>
  <si>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</si>
  <si>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</si>
  <si>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</si>
  <si>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</si>
  <si>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</si>
  <si>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</si>
  <si>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</si>
  <si>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</si>
  <si>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</si>
  <si>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</si>
  <si>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</si>
  <si>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</si>
  <si>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</si>
  <si>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</si>
  <si>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</si>
  <si>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</si>
  <si>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</si>
  <si>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</si>
  <si>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</si>
  <si>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</si>
  <si>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</si>
  <si>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</si>
  <si>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</si>
  <si>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</si>
  <si>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</si>
  <si>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</si>
  <si>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</si>
  <si>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</si>
  <si>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</si>
  <si>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</si>
  <si>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</si>
  <si>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</si>
  <si>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</si>
  <si>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</si>
  <si>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</si>
  <si>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</si>
  <si>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</si>
  <si>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</si>
  <si>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</si>
  <si>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</si>
  <si>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</si>
  <si>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</si>
  <si>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</si>
  <si>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</si>
  <si>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</si>
  <si>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</si>
  <si>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</si>
  <si>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</si>
  <si>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</si>
  <si>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</si>
  <si>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</si>
  <si>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</si>
  <si>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</si>
  <si>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</si>
  <si>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</si>
  <si>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</si>
  <si>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</si>
  <si>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</si>
  <si>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</si>
  <si>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</si>
  <si>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</si>
  <si>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</si>
  <si>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</si>
  <si>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</si>
  <si>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</si>
  <si>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</si>
  <si>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</si>
  <si>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</si>
  <si>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</si>
  <si>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</si>
  <si>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</si>
  <si>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</si>
  <si>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</si>
  <si>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</si>
  <si>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</si>
  <si>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</si>
  <si>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</si>
  <si>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</si>
  <si>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</si>
  <si>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</si>
  <si>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</si>
  <si>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</si>
  <si>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</si>
  <si>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</si>
  <si>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</si>
  <si>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</si>
  <si>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</si>
  <si>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</si>
  <si>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</si>
  <si>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</si>
  <si>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</si>
  <si>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</si>
  <si>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</si>
  <si>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</si>
  <si>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</si>
  <si>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</si>
  <si>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</si>
  <si>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</si>
  <si>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</si>
  <si>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</si>
  <si>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</si>
  <si>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</si>
  <si>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</si>
  <si>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</si>
  <si>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</si>
  <si>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</si>
  <si>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</si>
  <si>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</si>
  <si>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</si>
  <si>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</si>
  <si>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</si>
  <si>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</si>
  <si>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</si>
  <si>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</si>
  <si>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</si>
  <si>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</si>
  <si>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</si>
  <si>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</si>
  <si>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</si>
  <si>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</si>
  <si>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</si>
  <si>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</si>
  <si>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</si>
  <si>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</si>
  <si>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</si>
  <si>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</si>
  <si>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</si>
  <si>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</si>
  <si>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</si>
  <si>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</si>
  <si>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</si>
  <si>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</si>
  <si>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</si>
  <si>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</si>
  <si>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</si>
  <si>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</si>
  <si>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</si>
  <si>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</si>
  <si>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</si>
  <si>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</si>
  <si>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</si>
  <si>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</si>
  <si>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</si>
  <si>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</si>
  <si>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</si>
  <si>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</si>
  <si>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</si>
  <si>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</si>
  <si>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</si>
  <si>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</si>
  <si>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</si>
  <si>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</si>
  <si>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</si>
  <si>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</si>
  <si>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</si>
  <si>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</si>
  <si>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</si>
  <si>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</si>
  <si>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</si>
  <si>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</si>
  <si>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</si>
  <si>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</si>
  <si>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</si>
  <si>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</si>
  <si>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</si>
  <si>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</si>
  <si>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</si>
  <si>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</si>
  <si>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</si>
  <si>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</si>
  <si>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</si>
  <si>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</si>
  <si>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</si>
  <si>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</si>
  <si>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</si>
  <si>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</si>
  <si>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</si>
  <si>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</si>
  <si>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</si>
  <si>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</si>
  <si>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</si>
  <si>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</si>
  <si>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</si>
  <si>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</si>
  <si>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</si>
  <si>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</si>
  <si>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</si>
  <si>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</si>
  <si>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</si>
  <si>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</si>
  <si>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</si>
  <si>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</si>
  <si>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</si>
  <si>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</si>
  <si>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</si>
  <si>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</si>
  <si>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</si>
  <si>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</si>
  <si>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</si>
  <si>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</si>
  <si>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</si>
  <si>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</si>
  <si>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</si>
  <si>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</si>
  <si>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</si>
  <si>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</si>
  <si>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</si>
  <si>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</si>
  <si>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</si>
  <si>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</si>
  <si>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</si>
  <si>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</si>
  <si>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</si>
  <si>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</si>
  <si>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</si>
  <si>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</si>
  <si>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</si>
  <si>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</si>
  <si>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</si>
  <si>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</si>
  <si>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</si>
  <si>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</si>
  <si>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</si>
  <si>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</si>
  <si>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</si>
  <si>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</si>
  <si>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</si>
  <si>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</si>
  <si>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</si>
  <si>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</si>
  <si>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</si>
  <si>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</si>
  <si>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</si>
  <si>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</si>
  <si>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</si>
  <si>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</si>
  <si>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</si>
  <si>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</si>
  <si>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</si>
  <si>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</si>
  <si>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</si>
  <si>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</si>
  <si>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</si>
  <si>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</si>
  <si>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</si>
  <si>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</si>
  <si>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</si>
  <si>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</si>
  <si>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</si>
  <si>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</si>
  <si>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</si>
  <si>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</si>
  <si>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</si>
  <si>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</si>
  <si>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</si>
  <si>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</si>
  <si>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</si>
  <si>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</si>
  <si>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</si>
  <si>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</si>
  <si>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</si>
  <si>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</si>
  <si>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</si>
  <si>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</si>
  <si>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</si>
  <si>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</si>
  <si>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</si>
  <si>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</si>
  <si>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</si>
  <si>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</si>
  <si>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</si>
  <si>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</si>
  <si>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</si>
  <si>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</si>
  <si>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</si>
  <si>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</si>
  <si>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</si>
  <si>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</si>
  <si>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</si>
  <si>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</si>
  <si>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</si>
  <si>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</si>
  <si>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</si>
  <si>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</si>
  <si>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</si>
  <si>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</si>
  <si>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</si>
  <si>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</si>
  <si>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</si>
  <si>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</si>
  <si>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</si>
  <si>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</si>
  <si>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</si>
  <si>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</si>
  <si>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</si>
  <si>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</si>
  <si>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</si>
  <si>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</si>
  <si>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</si>
  <si>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</si>
  <si>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</si>
  <si>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</si>
  <si>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</si>
  <si>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</si>
  <si>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</si>
  <si>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</si>
  <si>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</si>
  <si>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</si>
  <si>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</si>
  <si>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</si>
  <si>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</si>
  <si>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</si>
  <si>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</si>
  <si>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</si>
  <si>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</si>
  <si>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</si>
  <si>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</si>
  <si>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</si>
  <si>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</si>
  <si>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</si>
  <si>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</si>
  <si>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</si>
  <si>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</si>
  <si>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</si>
  <si>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</si>
  <si>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</si>
  <si>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</si>
  <si>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</si>
  <si>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</si>
  <si>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</si>
  <si>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</si>
  <si>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</si>
  <si>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</si>
  <si>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</si>
  <si>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</si>
  <si>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</si>
  <si>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</si>
  <si>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</si>
  <si>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</si>
  <si>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</si>
  <si>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</si>
  <si>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</si>
  <si>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</si>
  <si>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</si>
  <si>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</si>
  <si>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</si>
  <si>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</si>
  <si>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</si>
  <si>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</si>
  <si>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</si>
  <si>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</si>
  <si>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</si>
  <si>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</si>
  <si>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</si>
  <si>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</si>
  <si>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</si>
  <si>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</si>
  <si>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</si>
  <si>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</si>
  <si>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</si>
  <si>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</si>
  <si>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</si>
  <si>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</si>
  <si>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</si>
  <si>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</si>
  <si>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</si>
  <si>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</si>
  <si>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</si>
  <si>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</si>
  <si>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</si>
  <si>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</si>
  <si>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</si>
  <si>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</si>
  <si>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</si>
  <si>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</si>
  <si>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</si>
  <si>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</si>
  <si>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</si>
  <si>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</si>
  <si>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</si>
  <si>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</si>
  <si>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</si>
  <si>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</si>
  <si>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</si>
  <si>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</si>
  <si>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</si>
  <si>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</si>
  <si>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</si>
  <si>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</si>
  <si>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</si>
  <si>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</si>
  <si>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</si>
  <si>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</si>
  <si>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</si>
  <si>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</si>
  <si>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</si>
  <si>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</si>
  <si>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</si>
  <si>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</si>
  <si>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</si>
  <si>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</si>
  <si>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</si>
  <si>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</si>
  <si>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</si>
  <si>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</si>
  <si>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</si>
  <si>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</si>
  <si>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</si>
  <si>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</si>
  <si>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</si>
  <si>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</si>
  <si>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</si>
  <si>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</si>
  <si>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</si>
  <si>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</si>
  <si>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</si>
  <si>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</si>
  <si>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</si>
  <si>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</si>
  <si>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</si>
  <si>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</si>
  <si>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</si>
  <si>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</si>
  <si>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</si>
  <si>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</si>
  <si>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</si>
  <si>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</si>
  <si>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</si>
  <si>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</si>
  <si>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</si>
  <si>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</si>
  <si>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</si>
  <si>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</si>
  <si>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</si>
  <si>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</si>
  <si>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</si>
  <si>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</si>
  <si>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</si>
  <si>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</si>
  <si>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</si>
  <si>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</si>
  <si>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</si>
  <si>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</si>
  <si>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</si>
  <si>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</si>
  <si>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</si>
  <si>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</si>
  <si>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</si>
  <si>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</si>
  <si>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</si>
  <si>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</si>
  <si>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</si>
  <si>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</si>
  <si>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</si>
  <si>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</si>
  <si>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</si>
  <si>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</si>
  <si>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</si>
  <si>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</si>
  <si>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</si>
  <si>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</si>
  <si>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</si>
  <si>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</si>
  <si>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</si>
  <si>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</si>
  <si>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</si>
  <si>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</si>
  <si>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</si>
  <si>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</si>
  <si>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</si>
  <si>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</si>
  <si>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</si>
  <si>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</si>
  <si>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</si>
  <si>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</si>
  <si>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</si>
  <si>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</si>
  <si>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</si>
  <si>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</si>
  <si>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</si>
  <si>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</si>
  <si>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</si>
  <si>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</si>
  <si>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</si>
  <si>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</si>
  <si>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</si>
  <si>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</si>
  <si>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</si>
  <si>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</si>
  <si>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</si>
  <si>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</si>
  <si>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</si>
  <si>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</si>
  <si>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</si>
  <si>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</si>
  <si>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</si>
  <si>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</si>
  <si>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</si>
  <si>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</si>
  <si>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</si>
  <si>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</si>
  <si>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</si>
  <si>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</si>
  <si>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</si>
  <si>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</si>
  <si>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</si>
  <si>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</si>
  <si>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</si>
  <si>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</si>
  <si>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</si>
  <si>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</si>
  <si>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</si>
  <si>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</si>
  <si>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</si>
  <si>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</si>
  <si>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</si>
  <si>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</si>
  <si>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</si>
  <si>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</si>
  <si>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</si>
  <si>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</si>
  <si>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</si>
  <si>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</si>
  <si>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</si>
  <si>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</si>
  <si>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</si>
  <si>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</si>
  <si>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</si>
  <si>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</si>
  <si>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</si>
  <si>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</si>
  <si>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</si>
  <si>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</si>
  <si>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</si>
  <si>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</si>
  <si>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</si>
  <si>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</si>
  <si>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</si>
  <si>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</si>
  <si>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</si>
  <si>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</si>
  <si>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</si>
  <si>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</si>
  <si>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</si>
  <si>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</si>
  <si>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</si>
  <si>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</si>
  <si>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</si>
  <si>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</si>
  <si>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</si>
  <si>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</si>
  <si>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</si>
  <si>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</si>
  <si>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</si>
  <si>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</si>
  <si>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</si>
  <si>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</si>
  <si>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</si>
  <si>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</si>
  <si>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</si>
  <si>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</si>
  <si>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</si>
  <si>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</si>
  <si>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</si>
  <si>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</si>
  <si>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</si>
  <si>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</si>
  <si>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</si>
  <si>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</si>
  <si>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</si>
  <si>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</si>
  <si>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</si>
  <si>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</si>
  <si>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</si>
  <si>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</si>
  <si>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</si>
  <si>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</si>
  <si>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</si>
  <si>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</si>
  <si>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</si>
  <si>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</si>
  <si>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</si>
  <si>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</si>
  <si>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</si>
  <si>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</si>
  <si>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</si>
  <si>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</si>
  <si>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</si>
  <si>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</si>
  <si>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</si>
  <si>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</si>
  <si>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</si>
  <si>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</si>
  <si>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</si>
  <si>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</si>
  <si>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</si>
  <si>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</si>
  <si>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</si>
  <si>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</si>
  <si>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</si>
  <si>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</si>
  <si>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</si>
  <si>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</si>
  <si>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</si>
  <si>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</si>
  <si>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</si>
  <si>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</si>
  <si>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</si>
  <si>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</si>
  <si>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</si>
  <si>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</si>
  <si>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</si>
  <si>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</si>
  <si>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</si>
  <si>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</si>
  <si>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</si>
  <si>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</si>
  <si>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</si>
  <si>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</si>
  <si>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</si>
  <si>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</si>
  <si>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</si>
  <si>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</si>
  <si>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</si>
  <si>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</si>
  <si>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</si>
  <si>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</si>
  <si>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</si>
  <si>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</si>
  <si>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</si>
  <si>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</si>
  <si>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</si>
  <si>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</si>
  <si>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</si>
  <si>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</si>
  <si>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</si>
  <si>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</si>
  <si>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</si>
  <si>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</si>
  <si>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</si>
  <si>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</si>
  <si>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</si>
  <si>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</si>
  <si>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</si>
  <si>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</si>
  <si>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</si>
  <si>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</si>
  <si>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</si>
  <si>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</si>
  <si>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</si>
  <si>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</si>
  <si>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</si>
  <si>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</si>
  <si>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</si>
  <si>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</si>
  <si>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</si>
  <si>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</si>
  <si>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</si>
  <si>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</si>
  <si>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</si>
  <si>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</si>
  <si>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</si>
  <si>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</si>
  <si>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</si>
  <si>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</si>
  <si>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</si>
  <si>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</si>
  <si>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</si>
  <si>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</si>
  <si>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</si>
  <si>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</si>
  <si>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</si>
  <si>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</si>
  <si>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</si>
  <si>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</si>
  <si>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</si>
  <si>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</si>
  <si>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</si>
  <si>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</si>
  <si>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</si>
  <si>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</si>
  <si>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</si>
  <si>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</si>
  <si>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</si>
  <si>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</si>
  <si>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</si>
  <si>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</si>
  <si>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</si>
  <si>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</si>
  <si>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</si>
  <si>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</si>
  <si>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</si>
  <si>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</si>
  <si>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</si>
  <si>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</si>
  <si>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</si>
  <si>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</si>
  <si>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</si>
  <si>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</si>
  <si>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</si>
  <si>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</si>
  <si>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</si>
  <si>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</si>
  <si>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</si>
  <si>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</si>
  <si>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</si>
  <si>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</si>
  <si>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</si>
  <si>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</si>
  <si>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</si>
  <si>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</si>
  <si>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</si>
  <si>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</si>
  <si>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</si>
  <si>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</si>
  <si>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</si>
  <si>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</si>
  <si>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</si>
  <si>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</si>
  <si>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</si>
  <si>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</si>
  <si>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</si>
  <si>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</si>
  <si>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</si>
  <si>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</si>
  <si>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</si>
  <si>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</si>
  <si>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</si>
  <si>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</si>
  <si>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</si>
  <si>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</si>
  <si>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</si>
  <si>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</si>
  <si>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</si>
  <si>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</si>
  <si>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</si>
  <si>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</si>
  <si>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</si>
  <si>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</si>
  <si>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</si>
  <si>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</si>
  <si>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</si>
  <si>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</si>
  <si>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</si>
  <si>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</si>
  <si>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</si>
  <si>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</si>
  <si>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</si>
  <si>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</si>
  <si>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</si>
  <si>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</si>
  <si>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</si>
  <si>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</si>
  <si>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</si>
  <si>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</si>
  <si>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</si>
  <si>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</si>
  <si>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</si>
  <si>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</si>
  <si>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</si>
  <si>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</si>
  <si>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</si>
  <si>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</si>
  <si>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</si>
  <si>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</si>
  <si>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</si>
  <si>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</si>
  <si>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</si>
  <si>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</si>
  <si>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</si>
  <si>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</si>
  <si>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</si>
  <si>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</si>
  <si>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</si>
  <si>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</si>
  <si>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</si>
  <si>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</si>
  <si>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</si>
  <si>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</si>
  <si>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</si>
  <si>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</si>
  <si>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</si>
  <si>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</si>
  <si>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</si>
  <si>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</si>
  <si>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</si>
  <si>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</si>
  <si>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</si>
  <si>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</si>
  <si>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</si>
  <si>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</si>
  <si>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</si>
  <si>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</si>
  <si>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</si>
  <si>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</si>
  <si>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</si>
  <si>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</si>
  <si>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</si>
  <si>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</si>
  <si>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</si>
  <si>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</si>
  <si>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</si>
  <si>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</si>
  <si>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</si>
  <si>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</si>
  <si>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</si>
  <si>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</si>
  <si>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</si>
  <si>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</si>
  <si>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</si>
  <si>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</si>
  <si>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</si>
  <si>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</si>
  <si>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</si>
  <si>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</si>
  <si>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</si>
  <si>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</si>
  <si>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</si>
  <si>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</si>
  <si>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</si>
  <si>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</si>
  <si>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</si>
  <si>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</si>
  <si>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</si>
  <si>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</si>
  <si>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</si>
  <si>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</si>
  <si>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</si>
  <si>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</si>
  <si>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</si>
  <si>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</si>
  <si>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</si>
  <si>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</si>
  <si>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</si>
  <si>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</si>
  <si>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</si>
  <si>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</si>
  <si>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</si>
  <si>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</si>
  <si>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</si>
  <si>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</si>
  <si>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</si>
  <si>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</si>
  <si>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</si>
  <si>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</si>
  <si>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</si>
  <si>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</si>
  <si>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</si>
  <si>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</si>
  <si>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</si>
  <si>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</si>
  <si>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</si>
  <si>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</si>
  <si>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</si>
  <si>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</si>
  <si>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</si>
  <si>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</si>
  <si>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</si>
  <si>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</si>
  <si>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</si>
  <si>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</si>
  <si>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</si>
  <si>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</si>
  <si>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</si>
  <si>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</si>
  <si>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</si>
  <si>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</si>
  <si>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</si>
  <si>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</si>
  <si>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</si>
  <si>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</si>
  <si>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</si>
  <si>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</si>
  <si>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</si>
  <si>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</si>
  <si>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</si>
  <si>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</si>
  <si>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</si>
  <si>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</si>
  <si>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</si>
  <si>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</si>
  <si>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</si>
  <si>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</si>
  <si>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</si>
  <si>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</si>
  <si>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</si>
  <si>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</si>
  <si>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</si>
  <si>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</si>
  <si>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</si>
  <si>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</si>
  <si>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</si>
  <si>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</si>
  <si>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</si>
  <si>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</si>
  <si>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</si>
  <si>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</si>
  <si>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</si>
  <si>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</si>
  <si>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</si>
  <si>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</si>
  <si>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</si>
  <si>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</si>
  <si>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</si>
  <si>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</si>
  <si>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</si>
  <si>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</si>
  <si>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</si>
  <si>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</si>
  <si>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</si>
  <si>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</si>
  <si>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</si>
  <si>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</si>
  <si>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</si>
  <si>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</si>
  <si>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</si>
  <si>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</si>
  <si>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</si>
  <si>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</si>
  <si>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</si>
  <si>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</si>
  <si>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</si>
  <si>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</si>
  <si>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</si>
  <si>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</si>
  <si>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</si>
  <si>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</si>
  <si>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</si>
  <si>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</si>
  <si>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</si>
  <si>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</si>
  <si>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</si>
  <si>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</si>
  <si>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</si>
  <si>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</si>
  <si>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</si>
  <si>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</si>
  <si>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</si>
  <si>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</si>
  <si>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</si>
  <si>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</si>
  <si>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</si>
  <si>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</si>
  <si>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</si>
  <si>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</si>
  <si>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</si>
  <si>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</si>
  <si>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</si>
  <si>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</si>
  <si>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</si>
  <si>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</si>
  <si>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</si>
  <si>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</si>
  <si>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</si>
  <si>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</si>
  <si>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</si>
  <si>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</si>
  <si>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</si>
  <si>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</si>
  <si>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</si>
  <si>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</si>
  <si>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</si>
  <si>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</si>
  <si>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</si>
  <si>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</si>
  <si>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</si>
  <si>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</si>
  <si>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</si>
  <si>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</si>
  <si>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</si>
  <si>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</si>
  <si>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</si>
  <si>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</si>
  <si>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</si>
  <si>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</si>
  <si>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</si>
  <si>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</si>
  <si>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</si>
  <si>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</si>
  <si>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</si>
  <si>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</si>
  <si>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</si>
  <si>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</si>
  <si>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</si>
  <si>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</si>
  <si>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</si>
  <si>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</si>
  <si>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</si>
  <si>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</si>
  <si>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</si>
  <si>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</si>
  <si>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</si>
  <si>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</si>
  <si>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</si>
  <si>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</si>
  <si>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</si>
  <si>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</si>
  <si>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</si>
  <si>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</si>
  <si>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</si>
  <si>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</si>
  <si>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</si>
  <si>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</si>
  <si>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</si>
  <si>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</si>
  <si>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</si>
  <si>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</si>
  <si>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</si>
  <si>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</si>
  <si>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</si>
  <si>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</si>
  <si>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</si>
  <si>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</si>
  <si>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</si>
  <si>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</si>
  <si>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</si>
  <si>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</si>
  <si>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</si>
  <si>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</si>
  <si>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</si>
  <si>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</si>
  <si>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</si>
  <si>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</si>
  <si>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</si>
  <si>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</si>
  <si>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</si>
  <si>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</si>
  <si>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</si>
  <si>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</si>
  <si>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</si>
  <si>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</si>
  <si>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</si>
  <si>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</si>
  <si>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</si>
  <si>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</si>
  <si>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</si>
  <si>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</si>
  <si>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</si>
  <si>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</si>
  <si>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</si>
  <si>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</si>
  <si>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</si>
  <si>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</si>
  <si>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</si>
  <si>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</si>
  <si>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</si>
  <si>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</si>
  <si>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</si>
  <si>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</si>
  <si>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</si>
  <si>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</si>
  <si>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</si>
  <si>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</si>
  <si>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</si>
  <si>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</si>
  <si>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</si>
  <si>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</si>
  <si>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</si>
  <si>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</si>
  <si>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</si>
  <si>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</si>
  <si>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</si>
  <si>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</si>
  <si>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</si>
  <si>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</si>
  <si>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</si>
  <si>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</si>
  <si>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</si>
  <si>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</si>
  <si>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</si>
  <si>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</si>
  <si>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</si>
  <si>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</si>
  <si>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</si>
  <si>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</si>
  <si>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</si>
  <si>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</si>
  <si>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</si>
  <si>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</si>
  <si>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</si>
  <si>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</si>
  <si>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</si>
  <si>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</si>
  <si>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</si>
  <si>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</si>
  <si>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</si>
  <si>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</si>
  <si>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</si>
  <si>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</si>
  <si>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</si>
  <si>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</si>
  <si>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</si>
  <si>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</si>
  <si>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</si>
  <si>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</si>
  <si>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</si>
  <si>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</si>
  <si>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</si>
  <si>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</si>
  <si>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</si>
  <si>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</si>
  <si>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</si>
  <si>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</si>
  <si>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</si>
  <si>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</si>
  <si>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</si>
  <si>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</si>
  <si>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</si>
  <si>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</si>
  <si>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</si>
  <si>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</si>
  <si>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</si>
  <si>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</si>
  <si>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</si>
  <si>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</si>
  <si>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</si>
  <si>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</si>
  <si>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</si>
  <si>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</si>
  <si>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</si>
  <si>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</si>
  <si>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</si>
  <si>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</si>
  <si>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</si>
  <si>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</si>
  <si>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</si>
  <si>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</si>
  <si>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</si>
  <si>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</si>
  <si>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</si>
  <si>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</si>
  <si>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</si>
  <si>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</si>
  <si>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</si>
  <si>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</si>
  <si>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</si>
  <si>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</si>
  <si>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</si>
  <si>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</si>
  <si>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</si>
  <si>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</si>
  <si>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</si>
  <si>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</si>
  <si>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</si>
  <si>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</si>
  <si>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</si>
  <si>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</si>
  <si>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</si>
  <si>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</si>
  <si>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</si>
  <si>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</si>
  <si>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</si>
  <si>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</si>
  <si>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</si>
  <si>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</si>
  <si>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</si>
  <si>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</si>
  <si>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</si>
  <si>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</si>
  <si>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</si>
  <si>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</si>
  <si>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</si>
  <si>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</si>
  <si>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</si>
  <si>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</si>
  <si>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</si>
  <si>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</si>
  <si>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</si>
  <si>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</si>
  <si>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</si>
  <si>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</si>
  <si>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</si>
  <si>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</si>
  <si>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</si>
  <si>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</si>
  <si>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</si>
  <si>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</si>
  <si>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</si>
  <si>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</si>
  <si>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</si>
  <si>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</si>
  <si>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</si>
  <si>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</si>
  <si>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</si>
  <si>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</si>
  <si>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</si>
  <si>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</si>
  <si>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</si>
  <si>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</si>
  <si>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</si>
  <si>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</si>
  <si>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</si>
  <si>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</si>
  <si>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</si>
  <si>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</si>
  <si>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</si>
  <si>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</si>
  <si>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</si>
  <si>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</si>
  <si>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</si>
  <si>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</si>
  <si>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</si>
  <si>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</si>
  <si>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</si>
  <si>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</si>
  <si>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</si>
  <si>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</si>
  <si>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</si>
  <si>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</si>
  <si>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</si>
  <si>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</si>
  <si>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</si>
  <si>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</si>
  <si>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</si>
  <si>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</si>
  <si>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</si>
  <si>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</si>
  <si>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</si>
  <si>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</si>
  <si>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</si>
  <si>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</si>
  <si>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</si>
  <si>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</si>
  <si>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</si>
  <si>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</si>
  <si>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</si>
  <si>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</si>
  <si>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</si>
  <si>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</si>
  <si>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</si>
  <si>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</si>
  <si>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</si>
  <si>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</si>
  <si>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</si>
  <si>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</si>
  <si>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</si>
  <si>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</si>
  <si>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</si>
  <si>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</si>
  <si>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</si>
  <si>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</si>
  <si>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</si>
  <si>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</si>
  <si>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</si>
  <si>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</si>
  <si>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</si>
  <si>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</si>
  <si>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</si>
  <si>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</si>
  <si>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</si>
  <si>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</si>
  <si>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</si>
  <si>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</si>
  <si>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</si>
  <si>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</si>
  <si>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</si>
  <si>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</si>
  <si>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</si>
  <si>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</si>
  <si>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</si>
  <si>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</si>
  <si>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</si>
  <si>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</si>
  <si>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</si>
  <si>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</si>
  <si>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</si>
  <si>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</si>
  <si>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</si>
  <si>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</si>
  <si>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</si>
  <si>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</si>
  <si>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</si>
  <si>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</si>
  <si>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</si>
  <si>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</si>
  <si>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</si>
  <si>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</si>
  <si>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</si>
  <si>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</si>
  <si>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</si>
  <si>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</si>
  <si>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</si>
  <si>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</si>
  <si>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</si>
  <si>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</si>
  <si>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</si>
  <si>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</si>
  <si>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</si>
  <si>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</si>
  <si>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</si>
  <si>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</si>
  <si>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</si>
  <si>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</si>
  <si>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</si>
  <si>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</si>
  <si>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</si>
  <si>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</si>
  <si>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</si>
  <si>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</si>
  <si>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</si>
  <si>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</si>
  <si>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</si>
  <si>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</si>
  <si>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</si>
  <si>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</si>
  <si>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</si>
  <si>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</si>
  <si>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</si>
  <si>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</si>
  <si>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</si>
  <si>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</si>
  <si>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</si>
  <si>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</si>
  <si>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</si>
  <si>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</si>
  <si>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</si>
  <si>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</si>
  <si>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</si>
  <si>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</si>
  <si>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</si>
  <si>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</si>
  <si>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</si>
  <si>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</si>
  <si>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</si>
  <si>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</si>
  <si>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</si>
  <si>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</si>
  <si>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</si>
  <si>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</si>
  <si>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</si>
  <si>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</si>
  <si>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</si>
  <si>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</si>
  <si>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</si>
  <si>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</si>
  <si>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</si>
  <si>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</si>
  <si>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</si>
  <si>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</si>
  <si>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</si>
  <si>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</si>
  <si>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</si>
  <si>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</si>
  <si>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</si>
  <si>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</si>
  <si>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</si>
  <si>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</si>
  <si>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</si>
  <si>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</si>
  <si>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</si>
  <si>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</si>
  <si>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</si>
  <si>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</si>
  <si>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</si>
  <si>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</si>
  <si>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</si>
  <si>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</si>
  <si>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</si>
  <si>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</si>
  <si>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</si>
  <si>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</si>
  <si>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</si>
  <si>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</si>
  <si>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</si>
  <si>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</si>
  <si>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</si>
  <si>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</si>
  <si>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</si>
  <si>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</si>
  <si>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</si>
  <si>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</si>
  <si>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</si>
  <si>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</si>
  <si>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</si>
  <si>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</si>
  <si>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</si>
  <si>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</si>
  <si>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</si>
  <si>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</si>
  <si>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</si>
  <si>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</si>
  <si>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</si>
  <si>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</si>
  <si>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</si>
  <si>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</si>
  <si>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</si>
  <si>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</si>
  <si>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</si>
  <si>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</si>
  <si>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</si>
  <si>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</si>
  <si>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</si>
  <si>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</si>
  <si>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</si>
  <si>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</si>
  <si>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</si>
  <si>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</si>
  <si>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</si>
  <si>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</si>
  <si>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</si>
  <si>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</si>
  <si>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</si>
  <si>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</si>
  <si>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</si>
  <si>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</si>
  <si>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</si>
  <si>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</si>
  <si>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</si>
  <si>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</si>
  <si>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</si>
  <si>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</si>
  <si>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</si>
  <si>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</si>
  <si>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</si>
  <si>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</si>
  <si>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</si>
  <si>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</si>
  <si>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</si>
  <si>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</si>
  <si>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</si>
  <si>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</si>
  <si>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</si>
  <si>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</si>
  <si>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</si>
  <si>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</si>
  <si>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</si>
  <si>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</si>
  <si>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</si>
  <si>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</si>
  <si>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</si>
  <si>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</si>
  <si>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</si>
  <si>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</si>
  <si>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</si>
  <si>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</si>
  <si>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</si>
  <si>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</si>
  <si>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</si>
  <si>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</si>
  <si>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</si>
  <si>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</si>
  <si>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</si>
  <si>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</si>
  <si>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</si>
  <si>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</si>
  <si>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</si>
  <si>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</si>
  <si>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</si>
  <si>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</si>
  <si>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</si>
  <si>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</si>
  <si>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</si>
  <si>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</si>
  <si>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</si>
  <si>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</si>
  <si>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</si>
  <si>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</si>
  <si>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</si>
  <si>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</si>
  <si>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</si>
  <si>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</si>
  <si>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</si>
  <si>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</si>
  <si>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</si>
  <si>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</si>
  <si>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</si>
  <si>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</si>
  <si>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</si>
  <si>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</si>
  <si>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</si>
  <si>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</si>
  <si>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</si>
  <si>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</si>
  <si>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</si>
  <si>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</si>
  <si>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</si>
  <si>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</si>
  <si>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</si>
  <si>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</si>
  <si>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</si>
  <si>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</si>
  <si>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</si>
  <si>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</si>
  <si>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</si>
  <si>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</si>
  <si>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</si>
  <si>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</si>
  <si>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</si>
  <si>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</si>
  <si>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</si>
  <si>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</si>
  <si>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</si>
  <si>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</si>
  <si>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</si>
  <si>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</si>
  <si>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</si>
  <si>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</si>
  <si>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</si>
  <si>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</si>
  <si>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</si>
  <si>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</si>
  <si>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</si>
  <si>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</si>
  <si>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</si>
  <si>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</si>
  <si>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</si>
  <si>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</si>
  <si>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</si>
  <si>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</si>
  <si>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</si>
  <si>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</si>
  <si>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</si>
  <si>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</si>
  <si>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</si>
  <si>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</si>
  <si>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</si>
  <si>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</si>
  <si>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</si>
  <si>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</si>
  <si>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</si>
  <si>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</si>
  <si>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</si>
  <si>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</si>
  <si>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</si>
  <si>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</si>
  <si>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</si>
  <si>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</si>
  <si>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</si>
  <si>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</si>
  <si>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</si>
  <si>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</si>
  <si>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</si>
  <si>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</si>
  <si>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</si>
  <si>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</si>
  <si>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</si>
  <si>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</si>
  <si>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</si>
  <si>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</si>
  <si>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</si>
  <si>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</si>
  <si>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</si>
  <si>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</si>
  <si>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</si>
  <si>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</si>
  <si>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</si>
  <si>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</si>
  <si>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</si>
  <si>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</si>
  <si>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</si>
  <si>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</si>
  <si>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</si>
  <si>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</si>
  <si>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</si>
  <si>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</si>
  <si>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</si>
  <si>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</si>
  <si>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</si>
  <si>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</si>
  <si>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</si>
  <si>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</si>
  <si>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</si>
  <si>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</si>
  <si>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</si>
  <si>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</si>
  <si>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</si>
  <si>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</si>
  <si>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</si>
  <si>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</si>
  <si>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</si>
  <si>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</si>
  <si>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</si>
  <si>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</si>
  <si>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</si>
  <si>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</si>
  <si>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</si>
  <si>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</si>
  <si>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</si>
  <si>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</si>
  <si>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</si>
  <si>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</si>
  <si>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</si>
  <si>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</si>
  <si>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</si>
  <si>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</si>
  <si>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</si>
  <si>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</si>
  <si>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</si>
  <si>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</si>
  <si>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</si>
  <si>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</si>
  <si>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</si>
  <si>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</si>
  <si>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</si>
  <si>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</si>
  <si>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</si>
  <si>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</si>
  <si>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</si>
  <si>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</si>
  <si>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</si>
  <si>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</si>
  <si>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</si>
  <si>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</si>
  <si>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</si>
  <si>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</si>
  <si>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</si>
  <si>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</si>
  <si>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</si>
  <si>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</si>
  <si>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</si>
  <si>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</si>
  <si>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</si>
  <si>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</si>
  <si>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</si>
  <si>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</si>
  <si>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</si>
  <si>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</si>
  <si>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</si>
  <si>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</si>
  <si>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</si>
  <si>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</si>
  <si>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</si>
  <si>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</si>
  <si>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</si>
  <si>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</si>
  <si>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</si>
  <si>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</si>
  <si>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</si>
  <si>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</si>
  <si>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</si>
  <si>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</si>
  <si>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</si>
  <si>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</si>
  <si>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</si>
  <si>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</si>
  <si>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</si>
  <si>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</si>
  <si>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</si>
  <si>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</si>
  <si>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</si>
  <si>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</si>
  <si>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</si>
  <si>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</si>
  <si>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</si>
  <si>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</si>
  <si>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</si>
  <si>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</si>
  <si>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</si>
  <si>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</si>
  <si>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</si>
  <si>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</si>
  <si>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</si>
  <si>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</si>
  <si>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</si>
  <si>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</si>
  <si>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</si>
  <si>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</si>
  <si>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</si>
  <si>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</si>
  <si>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</si>
  <si>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</si>
  <si>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</si>
  <si>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</si>
  <si>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</si>
  <si>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</si>
  <si>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</si>
  <si>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</si>
  <si>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</si>
  <si>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</si>
  <si>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</si>
  <si>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</si>
  <si>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</si>
  <si>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</si>
  <si>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</si>
  <si>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</si>
  <si>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</si>
  <si>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</si>
  <si>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</si>
  <si>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</si>
  <si>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</si>
  <si>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</si>
  <si>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</si>
  <si>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</si>
  <si>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</si>
  <si>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</si>
  <si>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</si>
  <si>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</si>
  <si>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</si>
  <si>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</si>
  <si>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</si>
  <si>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</si>
  <si>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</si>
  <si>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</si>
  <si>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</si>
  <si>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</si>
  <si>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</si>
  <si>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</si>
  <si>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</si>
  <si>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</si>
  <si>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</si>
  <si>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</si>
  <si>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</si>
  <si>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</si>
  <si>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</si>
  <si>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</si>
  <si>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</si>
  <si>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</si>
  <si>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</si>
  <si>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</si>
  <si>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</si>
  <si>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</si>
  <si>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</si>
  <si>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</si>
  <si>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</si>
  <si>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</si>
  <si>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</si>
  <si>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</si>
  <si>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</si>
  <si>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</si>
  <si>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</si>
  <si>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</si>
  <si>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</si>
  <si>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</si>
  <si>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</si>
  <si>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</si>
  <si>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</si>
  <si>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</si>
  <si>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</si>
  <si>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</si>
  <si>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</si>
  <si>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</si>
  <si>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</si>
  <si>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</si>
  <si>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</si>
  <si>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</si>
  <si>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</si>
  <si>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</si>
  <si>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</si>
  <si>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</si>
  <si>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</si>
  <si>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</si>
  <si>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</si>
  <si>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</si>
  <si>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</si>
  <si>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</si>
  <si>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</si>
  <si>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</si>
  <si>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</si>
  <si>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</si>
  <si>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</si>
  <si>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</si>
  <si>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</si>
  <si>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</si>
  <si>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</si>
  <si>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</si>
  <si>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</si>
  <si>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</si>
  <si>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</si>
  <si>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</si>
  <si>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</si>
  <si>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</si>
  <si>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</si>
  <si>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</si>
  <si>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</si>
  <si>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</si>
  <si>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</si>
  <si>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</si>
  <si>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</si>
  <si>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</si>
  <si>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</si>
  <si>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</si>
  <si>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</si>
  <si>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</si>
  <si>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</si>
  <si>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</si>
  <si>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</si>
  <si>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</si>
  <si>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</si>
  <si>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</si>
  <si>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</si>
  <si>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</si>
  <si>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</si>
  <si>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</si>
  <si>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</si>
  <si>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</si>
  <si>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</si>
  <si>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</si>
  <si>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</si>
  <si>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</si>
  <si>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</si>
  <si>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</si>
  <si>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</si>
  <si>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</si>
  <si>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</si>
  <si>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</si>
  <si>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</si>
  <si>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</si>
  <si>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</si>
  <si>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</si>
  <si>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</si>
  <si>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</si>
  <si>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</si>
  <si>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</si>
  <si>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</si>
  <si>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</si>
  <si>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</si>
  <si>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</si>
  <si>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</si>
  <si>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</si>
  <si>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</si>
  <si>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</si>
  <si>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</si>
  <si>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</si>
  <si>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</si>
  <si>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</si>
  <si>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</si>
  <si>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</si>
  <si>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</si>
  <si>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</si>
  <si>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</si>
  <si>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</si>
  <si>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</si>
  <si>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</si>
  <si>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</si>
  <si>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</si>
  <si>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</si>
  <si>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</si>
  <si>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</si>
  <si>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</si>
  <si>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</si>
  <si>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</si>
  <si>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</si>
  <si>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</si>
  <si>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</si>
  <si>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</si>
  <si>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</si>
  <si>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</si>
  <si>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</si>
  <si>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</si>
  <si>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</si>
  <si>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</si>
  <si>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</si>
  <si>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</si>
  <si>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</si>
  <si>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</si>
  <si>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</si>
  <si>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</si>
  <si>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</si>
  <si>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</si>
  <si>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</si>
  <si>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</si>
  <si>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</si>
  <si>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</si>
  <si>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</si>
  <si>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</si>
  <si>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</si>
  <si>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</si>
  <si>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</si>
  <si>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</si>
  <si>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</si>
  <si>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</si>
  <si>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</si>
  <si>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</si>
  <si>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</si>
  <si>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</si>
  <si>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</si>
  <si>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</si>
  <si>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</si>
  <si>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</si>
  <si>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</si>
  <si>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</si>
  <si>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</si>
  <si>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</si>
  <si>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</si>
  <si>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</si>
  <si>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</si>
  <si>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</si>
  <si>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</si>
  <si>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</si>
  <si>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</si>
  <si>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</si>
  <si>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</si>
  <si>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</si>
  <si>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</si>
  <si>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</si>
  <si>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</si>
  <si>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</si>
  <si>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</si>
  <si>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</si>
  <si>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</si>
  <si>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</si>
  <si>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</si>
  <si>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</si>
  <si>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</si>
  <si>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</si>
  <si>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</si>
  <si>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</si>
  <si>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</si>
  <si>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</si>
  <si>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</si>
  <si>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</si>
  <si>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</si>
  <si>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</si>
  <si>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</si>
  <si>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</si>
  <si>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</si>
  <si>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</si>
  <si>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</si>
  <si>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</si>
  <si>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</si>
  <si>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</si>
  <si>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</si>
  <si>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</si>
  <si>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</si>
  <si>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</si>
  <si>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</si>
  <si>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</si>
  <si>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</si>
  <si>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</si>
  <si>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</si>
  <si>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</si>
  <si>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</si>
  <si>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</si>
  <si>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</si>
  <si>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</si>
  <si>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</si>
  <si>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</si>
  <si>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</si>
  <si>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</si>
  <si>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</si>
  <si>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</si>
  <si>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</si>
  <si>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</si>
  <si>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</si>
  <si>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</si>
  <si>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</si>
  <si>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</si>
  <si>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</si>
  <si>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</si>
  <si>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</si>
  <si>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</si>
  <si>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</si>
  <si>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</si>
  <si>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</si>
  <si>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</si>
  <si>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</si>
  <si>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</si>
  <si>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</si>
  <si>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</si>
  <si>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</si>
  <si>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</si>
  <si>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</si>
  <si>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</si>
  <si>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</si>
  <si>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</si>
  <si>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</si>
  <si>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</si>
  <si>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</si>
  <si>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</si>
  <si>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</si>
  <si>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</si>
  <si>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</si>
  <si>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</si>
  <si>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</si>
  <si>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</si>
  <si>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</si>
  <si>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</si>
  <si>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</si>
  <si>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</si>
  <si>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</si>
  <si>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</si>
  <si>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</si>
  <si>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</si>
  <si>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</si>
  <si>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</si>
  <si>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</si>
  <si>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</si>
  <si>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</si>
  <si>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</si>
  <si>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</si>
  <si>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</si>
  <si>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</si>
  <si>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</si>
  <si>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</si>
  <si>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</si>
  <si>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</si>
  <si>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</si>
  <si>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</si>
  <si>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</si>
  <si>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</si>
  <si>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</si>
  <si>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</si>
  <si>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</si>
  <si>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</si>
  <si>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</si>
  <si>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</si>
  <si>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</si>
  <si>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</si>
  <si>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</si>
  <si>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</si>
  <si>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</si>
  <si>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</si>
  <si>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</si>
  <si>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</si>
  <si>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</si>
  <si>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</si>
  <si>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</si>
  <si>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</si>
  <si>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</si>
  <si>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</si>
  <si>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</si>
  <si>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</si>
  <si>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</si>
  <si>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</si>
  <si>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</si>
  <si>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</si>
  <si>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</si>
  <si>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</si>
  <si>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</si>
  <si>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</si>
  <si>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</si>
  <si>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</si>
  <si>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</si>
  <si>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</si>
  <si>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</si>
  <si>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</si>
  <si>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</si>
  <si>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</si>
  <si>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</si>
  <si>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</si>
  <si>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</si>
  <si>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</si>
  <si>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</si>
  <si>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</si>
  <si>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</si>
  <si>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</si>
  <si>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</si>
  <si>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</si>
  <si>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</si>
  <si>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</si>
  <si>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</si>
  <si>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</si>
  <si>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</si>
  <si>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</si>
  <si>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</si>
  <si>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</si>
  <si>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</si>
  <si>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</si>
  <si>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</si>
  <si>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</si>
  <si>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</si>
  <si>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</si>
  <si>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</si>
  <si>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</si>
  <si>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</si>
  <si>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</si>
  <si>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</si>
  <si>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</si>
  <si>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</si>
  <si>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</si>
  <si>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</si>
  <si>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</si>
  <si>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</si>
  <si>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</si>
  <si>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</si>
  <si>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</si>
  <si>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</si>
  <si>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</si>
  <si>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</si>
  <si>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</si>
  <si>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</si>
  <si>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</si>
  <si>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</si>
  <si>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</si>
  <si>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</si>
  <si>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</si>
  <si>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</si>
  <si>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</si>
  <si>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</si>
  <si>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</si>
  <si>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</si>
  <si>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</si>
  <si>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</si>
  <si>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</si>
  <si>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</si>
  <si>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</si>
  <si>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</si>
  <si>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</si>
  <si>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</si>
  <si>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</si>
  <si>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</si>
  <si>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</si>
  <si>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</si>
  <si>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</si>
  <si>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</si>
  <si>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</si>
  <si>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</si>
  <si>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</si>
  <si>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</si>
  <si>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</si>
  <si>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</si>
  <si>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</si>
  <si>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</si>
  <si>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</si>
  <si>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</si>
  <si>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</si>
  <si>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</si>
  <si>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</si>
  <si>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</si>
  <si>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</si>
  <si>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</si>
  <si>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</si>
  <si>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</si>
  <si>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</si>
  <si>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</si>
  <si>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</si>
  <si>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</si>
  <si>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</si>
  <si>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</si>
  <si>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</si>
  <si>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</si>
  <si>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</si>
  <si>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</si>
  <si>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</si>
  <si>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</si>
  <si>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</si>
  <si>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</si>
  <si>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</si>
  <si>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</si>
  <si>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</si>
  <si>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</si>
  <si>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</si>
  <si>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</si>
  <si>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</si>
  <si>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</si>
  <si>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</si>
  <si>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</si>
  <si>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</si>
  <si>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</si>
  <si>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</si>
  <si>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</si>
  <si>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</si>
  <si>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</si>
  <si>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</si>
  <si>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</si>
  <si>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</si>
  <si>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</si>
  <si>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</si>
  <si>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</si>
  <si>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</si>
  <si>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</si>
  <si>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</si>
  <si>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</si>
  <si>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</si>
  <si>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</si>
  <si>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</si>
  <si>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</si>
  <si>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</si>
  <si>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</si>
  <si>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</si>
  <si>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</si>
  <si>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</si>
  <si>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</si>
  <si>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</si>
  <si>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</si>
  <si>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</si>
  <si>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</si>
  <si>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</si>
  <si>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</si>
  <si>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</si>
  <si>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</si>
  <si>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</si>
  <si>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</si>
  <si>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</si>
  <si>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</si>
  <si>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</si>
  <si>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</si>
  <si>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</si>
  <si>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</si>
  <si>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</si>
  <si>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</si>
  <si>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</si>
  <si>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</si>
  <si>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</si>
  <si>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</si>
  <si>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</si>
  <si>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</si>
  <si>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</si>
  <si>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</si>
  <si>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</si>
  <si>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</si>
  <si>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</si>
  <si>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</si>
  <si>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</si>
  <si>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</si>
  <si>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</si>
  <si>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</si>
  <si>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</si>
  <si>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</si>
  <si>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</si>
  <si>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</si>
  <si>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</si>
  <si>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</si>
  <si>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</si>
  <si>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</si>
  <si>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</si>
  <si>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</si>
  <si>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</si>
  <si>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</si>
  <si>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</si>
  <si>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</si>
  <si>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</si>
  <si>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</si>
  <si>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</si>
  <si>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</si>
  <si>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</si>
  <si>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</si>
  <si>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</si>
  <si>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</si>
  <si>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</si>
  <si>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</si>
  <si>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</si>
  <si>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</si>
  <si>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</si>
  <si>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</si>
  <si>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</si>
  <si>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</si>
  <si>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</si>
  <si>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</si>
  <si>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</si>
  <si>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</si>
  <si>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</si>
  <si>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</si>
  <si>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</si>
  <si>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</si>
  <si>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</si>
  <si>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</si>
  <si>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</si>
  <si>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</si>
  <si>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</si>
  <si>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</si>
  <si>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</si>
  <si>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</si>
  <si>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</si>
  <si>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</si>
  <si>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</si>
  <si>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</si>
  <si>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</si>
  <si>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</si>
  <si>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</si>
  <si>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</si>
  <si>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</si>
  <si>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</si>
  <si>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</si>
  <si>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</si>
  <si>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</si>
  <si>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</si>
  <si>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</si>
  <si>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</si>
  <si>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</si>
  <si>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</si>
  <si>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</si>
  <si>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</si>
  <si>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</si>
  <si>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</si>
  <si>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</si>
  <si>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</si>
  <si>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</si>
  <si>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</si>
  <si>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</si>
  <si>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</si>
  <si>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</si>
  <si>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</si>
  <si>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</si>
  <si>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</si>
  <si>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</si>
  <si>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</si>
  <si>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</si>
  <si>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</si>
  <si>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</si>
  <si>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</si>
  <si>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</si>
  <si>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</si>
  <si>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</si>
  <si>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</si>
  <si>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</si>
  <si>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</si>
  <si>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</si>
  <si>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</si>
  <si>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</si>
  <si>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</si>
  <si>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</si>
  <si>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</si>
  <si>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</si>
  <si>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</si>
  <si>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</si>
  <si>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</si>
  <si>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</si>
  <si>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</si>
  <si>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</si>
  <si>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</si>
  <si>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</si>
  <si>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</si>
  <si>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</si>
  <si>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</si>
  <si>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</si>
  <si>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</si>
  <si>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</si>
  <si>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</si>
  <si>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</si>
  <si>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</si>
  <si>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</si>
  <si>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</si>
  <si>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</si>
  <si>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</si>
  <si>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</si>
  <si>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</si>
  <si>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</si>
  <si>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</si>
  <si>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</si>
  <si>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</si>
  <si>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</si>
  <si>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</si>
  <si>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</si>
  <si>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</si>
  <si>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</si>
  <si>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</si>
  <si>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</si>
  <si>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</si>
  <si>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</si>
  <si>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</si>
  <si>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</si>
  <si>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</si>
  <si>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</si>
  <si>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</si>
  <si>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</si>
  <si>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</si>
  <si>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</si>
  <si>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</si>
  <si>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</si>
  <si>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</si>
  <si>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</si>
  <si>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</si>
  <si>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</si>
  <si>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</si>
  <si>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</si>
  <si>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</si>
  <si>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</si>
  <si>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</si>
  <si>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</si>
  <si>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</si>
  <si>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</si>
  <si>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</si>
  <si>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</si>
  <si>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</si>
  <si>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</si>
  <si>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</si>
  <si>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</si>
  <si>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</si>
  <si>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</si>
  <si>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</si>
  <si>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</si>
  <si>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</si>
  <si>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</si>
  <si>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</si>
  <si>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</si>
  <si>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</si>
  <si>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</si>
  <si>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</si>
  <si>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</si>
  <si>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</si>
  <si>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</si>
  <si>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</si>
  <si>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</si>
  <si>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</si>
  <si>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</si>
  <si>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</si>
  <si>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</si>
  <si>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</si>
  <si>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</si>
  <si>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</si>
  <si>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</si>
  <si>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</si>
  <si>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</si>
  <si>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</si>
  <si>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</si>
  <si>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</si>
  <si>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</si>
  <si>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</si>
  <si>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</si>
  <si>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</si>
  <si>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</si>
  <si>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</si>
  <si>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</si>
  <si>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</si>
  <si>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</si>
  <si>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</si>
  <si>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</si>
  <si>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</si>
  <si>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</si>
  <si>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</si>
  <si>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</si>
  <si>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</si>
  <si>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</si>
  <si>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</si>
  <si>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</si>
  <si>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</si>
  <si>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</si>
  <si>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</si>
  <si>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</si>
  <si>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</si>
  <si>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</si>
  <si>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</si>
  <si>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</si>
  <si>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</si>
  <si>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</si>
  <si>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</si>
  <si>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</si>
  <si>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</si>
  <si>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</si>
  <si>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</si>
  <si>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</si>
  <si>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</si>
  <si>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</si>
  <si>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</si>
  <si>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</si>
  <si>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</si>
  <si>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</si>
  <si>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</si>
  <si>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</si>
  <si>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</si>
  <si>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</si>
  <si>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</si>
  <si>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</si>
  <si>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</si>
  <si>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</si>
  <si>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</si>
  <si>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</si>
  <si>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</si>
  <si>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</si>
  <si>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</si>
  <si>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</si>
  <si>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</si>
  <si>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</si>
  <si>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</si>
  <si>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</si>
  <si>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</si>
  <si>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</si>
  <si>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</si>
  <si>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</si>
  <si>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</si>
  <si>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</si>
  <si>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</si>
  <si>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</si>
  <si>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</si>
  <si>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</si>
  <si>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</si>
  <si>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</si>
  <si>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</si>
  <si>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</si>
  <si>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</si>
  <si>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</si>
  <si>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</si>
  <si>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</si>
  <si>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</si>
  <si>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</si>
  <si>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</si>
  <si>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</si>
  <si>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</si>
  <si>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</si>
  <si>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</si>
  <si>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</si>
  <si>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</si>
  <si>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</si>
  <si>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</si>
  <si>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</si>
  <si>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</si>
  <si>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</si>
  <si>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</si>
  <si>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</si>
  <si>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</si>
  <si>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</si>
  <si>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</si>
  <si>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</si>
  <si>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</si>
  <si>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</si>
  <si>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</si>
  <si>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</si>
  <si>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</si>
  <si>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</si>
  <si>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</si>
  <si>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</si>
  <si>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</si>
  <si>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</si>
  <si>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</si>
  <si>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</si>
  <si>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</si>
  <si>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</si>
  <si>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</si>
  <si>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</si>
  <si>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</si>
  <si>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</si>
  <si>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</si>
  <si>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</si>
  <si>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</si>
  <si>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</si>
  <si>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</si>
  <si>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</si>
  <si>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</si>
  <si>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</si>
  <si>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</si>
  <si>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</si>
  <si>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</si>
  <si>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</si>
  <si>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</si>
  <si>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</si>
  <si>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</si>
  <si>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</si>
  <si>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</si>
  <si>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</si>
  <si>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</si>
  <si>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</si>
  <si>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</si>
  <si>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</si>
  <si>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</si>
  <si>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</si>
  <si>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</si>
  <si>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</si>
  <si>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</si>
  <si>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</si>
  <si>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</si>
  <si>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</si>
  <si>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</si>
  <si>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</si>
  <si>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</si>
  <si>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</si>
  <si>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</si>
  <si>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</si>
  <si>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</si>
  <si>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</si>
  <si>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</si>
  <si>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</si>
  <si>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</si>
  <si>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</si>
  <si>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</si>
  <si>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</si>
  <si>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</si>
  <si>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</si>
  <si>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</si>
  <si>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</si>
  <si>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</si>
  <si>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</si>
  <si>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</si>
  <si>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</si>
  <si>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</si>
  <si>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</si>
  <si>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</si>
  <si>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</si>
  <si>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</si>
  <si>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</si>
  <si>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</si>
  <si>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</si>
  <si>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</si>
  <si>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</si>
  <si>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</si>
  <si>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</si>
  <si>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</si>
  <si>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</si>
  <si>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</si>
  <si>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</si>
  <si>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</si>
  <si>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</si>
  <si>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</si>
  <si>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</si>
  <si>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</si>
  <si>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</si>
  <si>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</si>
  <si>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</si>
  <si>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</si>
  <si>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</si>
  <si>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</si>
  <si>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</si>
  <si>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</si>
  <si>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</si>
  <si>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</si>
  <si>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</si>
  <si>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</si>
  <si>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</si>
  <si>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</si>
  <si>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</si>
  <si>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</si>
  <si>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</si>
  <si>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</si>
  <si>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</si>
  <si>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</si>
  <si>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</si>
  <si>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</si>
  <si>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</si>
  <si>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</si>
  <si>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</si>
  <si>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</si>
  <si>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</si>
  <si>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</si>
  <si>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</si>
  <si>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</si>
  <si>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</si>
  <si>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</si>
  <si>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</si>
  <si>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</si>
  <si>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</si>
  <si>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</si>
  <si>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</si>
  <si>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</si>
  <si>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</si>
  <si>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</si>
  <si>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</si>
  <si>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</si>
  <si>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</si>
  <si>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</si>
  <si>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</si>
  <si>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</si>
  <si>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</si>
  <si>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</si>
  <si>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</si>
  <si>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</si>
  <si>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</si>
  <si>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</si>
  <si>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</si>
  <si>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</si>
  <si>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</si>
  <si>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</si>
  <si>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</si>
  <si>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</si>
  <si>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</si>
  <si>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</si>
  <si>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</si>
  <si>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</si>
  <si>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</si>
  <si>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</si>
  <si>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</si>
  <si>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</si>
  <si>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</si>
  <si>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</si>
  <si>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</si>
  <si>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</si>
  <si>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</si>
  <si>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</si>
  <si>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</si>
  <si>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</si>
  <si>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</si>
  <si>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</si>
  <si>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</si>
  <si>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</si>
  <si>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</si>
  <si>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</si>
  <si>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</si>
  <si>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</si>
  <si>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</si>
  <si>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</si>
  <si>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</si>
  <si>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</si>
  <si>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</si>
  <si>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</si>
  <si>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</si>
  <si>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</si>
  <si>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</si>
  <si>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</si>
  <si>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</si>
  <si>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</si>
  <si>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</si>
  <si>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</si>
  <si>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</si>
  <si>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</si>
  <si>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</si>
  <si>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</si>
  <si>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</si>
  <si>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</si>
  <si>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</si>
  <si>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</si>
  <si>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</si>
  <si>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</si>
  <si>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</si>
  <si>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</si>
  <si>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</si>
  <si>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</si>
  <si>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</si>
  <si>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</si>
  <si>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</si>
  <si>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</si>
  <si>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</si>
  <si>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</si>
  <si>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</si>
  <si>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</si>
  <si>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</si>
  <si>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</si>
  <si>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</si>
  <si>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</si>
  <si>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</si>
  <si>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</si>
  <si>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</si>
  <si>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</si>
  <si>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</si>
  <si>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</si>
  <si>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</si>
  <si>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</si>
  <si>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</si>
  <si>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</si>
  <si>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</si>
  <si>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</si>
  <si>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</si>
  <si>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</si>
  <si>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</si>
  <si>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</si>
  <si>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</si>
  <si>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</si>
  <si>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</si>
  <si>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</si>
  <si>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</si>
  <si>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</si>
  <si>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</si>
  <si>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</si>
  <si>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</si>
  <si>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</si>
  <si>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</si>
  <si>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</si>
  <si>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</si>
  <si>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</si>
  <si>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</si>
  <si>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</si>
  <si>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</si>
  <si>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</si>
  <si>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</si>
  <si>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</si>
  <si>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</si>
  <si>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</si>
  <si>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</si>
  <si>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</si>
  <si>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</si>
  <si>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</si>
  <si>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</si>
  <si>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</si>
  <si>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</si>
  <si>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</si>
  <si>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</si>
  <si>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</si>
  <si>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</si>
  <si>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</si>
  <si>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</si>
  <si>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</si>
  <si>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</si>
  <si>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</si>
  <si>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</si>
  <si>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</si>
  <si>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</si>
  <si>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</si>
  <si>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</si>
  <si>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</si>
  <si>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</si>
  <si>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</si>
  <si>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</si>
  <si>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</si>
  <si>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</si>
  <si>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</si>
  <si>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</si>
  <si>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</si>
  <si>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</si>
  <si>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</si>
  <si>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</si>
  <si>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</si>
  <si>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</si>
  <si>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</si>
  <si>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</si>
  <si>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</si>
  <si>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</si>
  <si>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</si>
  <si>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</si>
  <si>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</si>
  <si>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</si>
  <si>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</si>
  <si>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</si>
  <si>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</si>
  <si>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</si>
  <si>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</si>
  <si>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</si>
  <si>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</si>
  <si>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</si>
  <si>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</si>
  <si>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</si>
  <si>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</si>
  <si>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</si>
  <si>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</si>
  <si>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</si>
  <si>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</si>
  <si>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</si>
  <si>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</si>
  <si>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</si>
  <si>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</si>
  <si>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</si>
  <si>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</si>
  <si>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</si>
  <si>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</si>
  <si>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</si>
  <si>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</si>
  <si>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</si>
  <si>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</si>
  <si>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</si>
  <si>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</si>
  <si>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</si>
  <si>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</si>
  <si>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</si>
  <si>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</si>
  <si>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</si>
  <si>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</si>
  <si>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</si>
  <si>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</si>
  <si>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</si>
  <si>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</si>
  <si>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</si>
  <si>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</si>
  <si>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</si>
  <si>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</si>
  <si>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</si>
  <si>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</si>
  <si>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</si>
  <si>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</si>
  <si>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</si>
  <si>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</si>
  <si>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</si>
  <si>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</si>
  <si>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</si>
  <si>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</si>
  <si>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</si>
  <si>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</si>
  <si>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</si>
  <si>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</si>
  <si>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</si>
  <si>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</si>
  <si>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</si>
  <si>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</si>
  <si>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</si>
  <si>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</si>
  <si>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</si>
  <si>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</si>
  <si>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</si>
  <si>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</si>
  <si>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</si>
  <si>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</si>
  <si>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</si>
  <si>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</si>
  <si>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</si>
  <si>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</si>
  <si>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</si>
  <si>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</si>
  <si>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</si>
  <si>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</si>
  <si>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</si>
  <si>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</si>
  <si>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</si>
  <si>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</si>
  <si>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</si>
  <si>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</si>
  <si>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</si>
  <si>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</si>
  <si>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</si>
  <si>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</si>
  <si>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</si>
  <si>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</si>
  <si>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</si>
  <si>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</si>
  <si>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</si>
  <si>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</si>
  <si>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</si>
  <si>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</si>
  <si>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</si>
  <si>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</si>
  <si>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</si>
  <si>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</si>
  <si>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</si>
  <si>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</si>
  <si>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</si>
  <si>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</si>
  <si>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</si>
  <si>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</si>
  <si>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</si>
  <si>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</si>
  <si>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</si>
  <si>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</si>
  <si>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</si>
  <si>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</si>
  <si>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</si>
  <si>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</si>
  <si>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</si>
  <si>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</si>
  <si>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</si>
  <si>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</si>
  <si>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</si>
  <si>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</si>
  <si>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</si>
  <si>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</si>
  <si>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</si>
  <si>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</si>
  <si>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</si>
  <si>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</si>
  <si>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</si>
  <si>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</si>
  <si>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</si>
  <si>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</si>
  <si>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</si>
  <si>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</si>
  <si>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</si>
  <si>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</si>
  <si>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</si>
  <si>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</si>
  <si>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</si>
  <si>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</si>
  <si>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</si>
  <si>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</si>
  <si>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</si>
  <si>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</si>
  <si>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</si>
  <si>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</si>
  <si>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</si>
  <si>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</si>
  <si>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</si>
  <si>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</si>
  <si>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</si>
  <si>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</si>
  <si>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</si>
  <si>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</si>
  <si>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</si>
  <si>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</si>
  <si>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</si>
  <si>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</si>
  <si>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</si>
  <si>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</si>
  <si>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</si>
  <si>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</si>
  <si>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</si>
  <si>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</si>
  <si>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</si>
  <si>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</si>
  <si>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</si>
  <si>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</si>
  <si>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</si>
  <si>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</si>
  <si>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</si>
  <si>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</si>
  <si>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</si>
  <si>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</si>
  <si>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</si>
  <si>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</si>
  <si>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</si>
  <si>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</si>
  <si>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</si>
  <si>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</si>
  <si>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</si>
  <si>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</si>
  <si>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</si>
  <si>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</si>
  <si>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</si>
  <si>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</si>
  <si>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</si>
  <si>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</si>
  <si>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</si>
  <si>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</si>
  <si>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</si>
  <si>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</si>
  <si>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</si>
  <si>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</si>
  <si>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</si>
  <si>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</si>
  <si>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</si>
  <si>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</si>
  <si>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</si>
  <si>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</si>
  <si>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</si>
  <si>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</si>
  <si>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</si>
  <si>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</si>
  <si>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</si>
  <si>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</si>
  <si>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</si>
  <si>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</si>
  <si>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</si>
  <si>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</si>
  <si>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</si>
  <si>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</si>
  <si>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</si>
  <si>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</si>
  <si>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</si>
  <si>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</si>
  <si>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</si>
  <si>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</si>
  <si>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</si>
  <si>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</si>
  <si>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</si>
  <si>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</si>
  <si>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</si>
  <si>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</si>
  <si>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</si>
  <si>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</si>
  <si>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</si>
  <si>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</si>
  <si>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</si>
  <si>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</si>
  <si>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</si>
  <si>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</si>
  <si>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</si>
  <si>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</si>
  <si>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</si>
  <si>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</si>
  <si>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</si>
  <si>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</si>
  <si>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</si>
  <si>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</si>
  <si>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</si>
  <si>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</si>
  <si>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</si>
  <si>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</si>
  <si>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</si>
  <si>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</si>
  <si>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</si>
  <si>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</si>
  <si>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</si>
  <si>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</si>
  <si>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</si>
  <si>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</si>
  <si>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</si>
  <si>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</si>
  <si>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</si>
  <si>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</si>
  <si>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</si>
  <si>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</si>
  <si>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</si>
  <si>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</si>
  <si>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</si>
  <si>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</si>
  <si>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</si>
  <si>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</si>
  <si>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</si>
  <si>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</si>
  <si>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</si>
  <si>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</si>
  <si>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</si>
  <si>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</si>
  <si>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</si>
  <si>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</si>
  <si>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</si>
  <si>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</si>
  <si>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</si>
  <si>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</si>
  <si>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</si>
  <si>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</si>
  <si>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</si>
  <si>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</si>
  <si>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</si>
  <si>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</si>
  <si>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</si>
  <si>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</si>
  <si>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</si>
  <si>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</si>
  <si>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</si>
  <si>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</si>
  <si>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</si>
  <si>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</si>
  <si>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</si>
  <si>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</si>
  <si>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</si>
  <si>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</si>
  <si>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</si>
  <si>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</si>
  <si>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</si>
  <si>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</si>
  <si>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</si>
  <si>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</si>
  <si>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</si>
  <si>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</si>
  <si>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</si>
  <si>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</si>
  <si>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</si>
  <si>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</si>
  <si>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</si>
  <si>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</si>
  <si>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</si>
  <si>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</si>
  <si>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</si>
  <si>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</si>
  <si>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</si>
  <si>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</si>
  <si>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</si>
  <si>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</si>
  <si>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</si>
  <si>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</si>
  <si>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</si>
  <si>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</si>
  <si>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</si>
  <si>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</si>
  <si>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</si>
  <si>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</si>
  <si>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</si>
  <si>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</si>
  <si>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</si>
  <si>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</si>
  <si>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</si>
  <si>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</si>
  <si>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</si>
  <si>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</si>
  <si>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</si>
  <si>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</si>
  <si>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</si>
  <si>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</si>
  <si>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</si>
  <si>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</si>
  <si>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</si>
  <si>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</si>
  <si>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</si>
  <si>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</si>
  <si>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</si>
  <si>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</si>
  <si>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</si>
  <si>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</si>
  <si>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</si>
  <si>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</si>
  <si>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</si>
  <si>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</si>
  <si>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</si>
  <si>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</si>
  <si>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</si>
  <si>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</si>
  <si>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</si>
  <si>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</si>
  <si>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</si>
  <si>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</si>
  <si>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</si>
  <si>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</si>
  <si>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</si>
  <si>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</si>
  <si>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</si>
  <si>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</si>
  <si>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</si>
  <si>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</si>
  <si>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</si>
  <si>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</si>
  <si>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</si>
  <si>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</si>
  <si>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</si>
  <si>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</si>
  <si>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</si>
  <si>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</si>
  <si>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</si>
  <si>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</si>
  <si>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</si>
  <si>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</si>
  <si>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</si>
  <si>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</si>
  <si>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</si>
  <si>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</si>
  <si>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</si>
  <si>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</si>
  <si>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</si>
  <si>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</si>
  <si>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</si>
  <si>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</si>
  <si>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</si>
  <si>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</si>
  <si>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</si>
  <si>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</si>
  <si>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</si>
  <si>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</si>
  <si>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</si>
  <si>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</si>
  <si>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</si>
  <si>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</si>
  <si>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</si>
  <si>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</si>
  <si>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</si>
  <si>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</si>
  <si>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</si>
  <si>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</si>
  <si>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</si>
  <si>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</si>
  <si>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</si>
  <si>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</si>
  <si>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</si>
  <si>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</si>
  <si>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</si>
  <si>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</si>
  <si>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</si>
  <si>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</si>
  <si>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</si>
  <si>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</si>
  <si>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</si>
  <si>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</si>
  <si>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</si>
  <si>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</si>
  <si>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</si>
  <si>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</si>
  <si>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</si>
  <si>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</si>
  <si>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</si>
  <si>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</si>
  <si>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</si>
  <si>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</si>
  <si>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</si>
  <si>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</si>
  <si>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</si>
  <si>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</si>
  <si>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</si>
  <si>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</si>
  <si>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</si>
  <si>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</si>
  <si>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</si>
  <si>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</si>
  <si>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</si>
  <si>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</si>
  <si>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</si>
  <si>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</si>
  <si>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</si>
  <si>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</si>
  <si>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</si>
  <si>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</si>
  <si>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</si>
  <si>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</si>
  <si>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</si>
  <si>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</si>
  <si>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</si>
  <si>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</si>
  <si>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</si>
  <si>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</si>
  <si>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</si>
  <si>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</si>
  <si>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</si>
  <si>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</si>
  <si>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</si>
  <si>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</si>
  <si>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</si>
  <si>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</si>
  <si>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</si>
  <si>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</si>
  <si>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</si>
  <si>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</si>
  <si>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</si>
  <si>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</si>
  <si>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</si>
  <si>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</si>
  <si>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</si>
  <si>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</si>
  <si>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</si>
  <si>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</si>
  <si>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</si>
  <si>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</si>
  <si>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</si>
  <si>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</si>
  <si>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</si>
  <si>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</si>
  <si>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</si>
  <si>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</si>
  <si>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</si>
  <si>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</si>
  <si>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</si>
  <si>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</si>
  <si>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</si>
  <si>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</si>
  <si>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</si>
  <si>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</si>
  <si>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</si>
  <si>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</si>
  <si>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</si>
  <si>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</si>
  <si>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</si>
  <si>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</si>
  <si>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</si>
  <si>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</si>
  <si>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</si>
  <si>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</si>
  <si>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</si>
  <si>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</si>
  <si>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</si>
  <si>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</si>
  <si>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</si>
  <si>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</si>
  <si>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</si>
  <si>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</si>
  <si>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</si>
  <si>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</si>
  <si>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</si>
  <si>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</si>
  <si>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</si>
  <si>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</si>
  <si>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</si>
  <si>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</si>
  <si>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</si>
  <si>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</si>
  <si>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</si>
  <si>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</si>
  <si>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</si>
  <si>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</si>
  <si>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</si>
  <si>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</si>
  <si>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</si>
  <si>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</si>
  <si>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</si>
  <si>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</si>
  <si>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</si>
  <si>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</si>
  <si>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</si>
  <si>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</si>
  <si>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</si>
  <si>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</si>
  <si>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</si>
  <si>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</si>
  <si>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</si>
  <si>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</si>
  <si>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</si>
  <si>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</si>
  <si>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</si>
  <si>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</si>
  <si>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</si>
  <si>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</si>
  <si>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</si>
  <si>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</si>
  <si>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</si>
  <si>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</si>
  <si>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</si>
  <si>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</si>
  <si>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</si>
  <si>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</si>
  <si>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</si>
  <si>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</si>
  <si>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</si>
  <si>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</si>
  <si>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</si>
  <si>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</si>
  <si>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</si>
  <si>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</si>
  <si>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</si>
  <si>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</si>
  <si>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</si>
  <si>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</si>
  <si>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</si>
  <si>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</si>
  <si>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</si>
  <si>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</si>
  <si>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</si>
  <si>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</si>
  <si>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</si>
  <si>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</si>
  <si>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</si>
  <si>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</si>
  <si>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</si>
  <si>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</si>
  <si>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</si>
  <si>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</si>
  <si>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</si>
  <si>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</si>
  <si>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</si>
  <si>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</si>
  <si>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</si>
  <si>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</si>
  <si>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</si>
  <si>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</si>
  <si>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</si>
  <si>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</si>
  <si>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</si>
  <si>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</si>
  <si>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</si>
  <si>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</si>
  <si>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</si>
  <si>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</si>
  <si>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</si>
  <si>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</si>
  <si>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</si>
  <si>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</si>
  <si>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</si>
  <si>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</si>
  <si>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</si>
  <si>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</si>
  <si>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</si>
  <si>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</si>
  <si>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</si>
  <si>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</si>
  <si>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</si>
  <si>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</si>
  <si>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</si>
  <si>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</si>
  <si>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</si>
  <si>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</si>
  <si>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</si>
  <si>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</si>
  <si>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</si>
  <si>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</si>
  <si>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</si>
  <si>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</si>
  <si>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</si>
  <si>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</si>
  <si>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</si>
  <si>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</si>
  <si>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</si>
  <si>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</si>
  <si>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</si>
  <si>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</si>
  <si>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</si>
  <si>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</si>
  <si>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</si>
  <si>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</si>
  <si>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</si>
  <si>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</si>
  <si>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</si>
  <si>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</si>
  <si>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</si>
  <si>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</si>
  <si>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</si>
  <si>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</si>
  <si>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</si>
  <si>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</si>
  <si>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</si>
  <si>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</si>
  <si>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</si>
  <si>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</si>
  <si>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</si>
  <si>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</si>
  <si>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</si>
  <si>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</si>
  <si>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</si>
  <si>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</si>
  <si>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</si>
  <si>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</si>
  <si>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</si>
  <si>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</si>
  <si>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</si>
  <si>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</si>
  <si>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</si>
  <si>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</si>
  <si>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</si>
  <si>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</si>
  <si>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</si>
  <si>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</si>
  <si>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</si>
  <si>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</si>
  <si>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</si>
  <si>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</si>
  <si>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</si>
  <si>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</si>
  <si>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</si>
  <si>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</si>
  <si>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</si>
  <si>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</si>
  <si>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</si>
  <si>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</si>
  <si>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</si>
  <si>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</si>
  <si>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</si>
  <si>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</si>
  <si>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</si>
  <si>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</si>
  <si>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</si>
  <si>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</si>
  <si>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</si>
  <si>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</si>
  <si>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</si>
  <si>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</si>
  <si>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</si>
  <si>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</si>
  <si>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</si>
  <si>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</si>
  <si>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</si>
  <si>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</si>
  <si>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</si>
  <si>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</si>
  <si>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</si>
  <si>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</si>
  <si>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</si>
  <si>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</si>
  <si>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</si>
  <si>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</si>
  <si>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</si>
  <si>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</si>
  <si>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</si>
  <si>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</si>
  <si>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</si>
  <si>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</si>
  <si>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</si>
  <si>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</si>
  <si>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</si>
  <si>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</si>
  <si>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</si>
  <si>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</si>
  <si>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</si>
  <si>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</si>
  <si>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</si>
  <si>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</si>
  <si>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</si>
  <si>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</si>
  <si>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</si>
  <si>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</si>
  <si>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</si>
  <si>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</si>
  <si>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</si>
  <si>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</si>
  <si>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</si>
  <si>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</si>
  <si>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</si>
  <si>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</si>
  <si>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</si>
  <si>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</si>
  <si>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</si>
  <si>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</si>
  <si>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</si>
  <si>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</si>
  <si>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</si>
  <si>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</si>
  <si>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</si>
  <si>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</si>
  <si>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</si>
  <si>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</si>
  <si>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</si>
  <si>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</si>
  <si>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</si>
  <si>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</si>
  <si>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</si>
  <si>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</si>
  <si>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</si>
  <si>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</si>
  <si>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</si>
  <si>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</si>
  <si>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</si>
  <si>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</si>
  <si>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</si>
  <si>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</si>
  <si>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</si>
  <si>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</si>
  <si>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</si>
  <si>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</si>
  <si>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</si>
  <si>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</si>
  <si>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</si>
  <si>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</si>
  <si>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</si>
  <si>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</si>
  <si>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</si>
  <si>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</si>
  <si>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</si>
  <si>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</si>
  <si>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</si>
  <si>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</si>
  <si>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</si>
  <si>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</si>
  <si>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</si>
  <si>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</si>
  <si>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</si>
  <si>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</si>
  <si>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</si>
  <si>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</si>
  <si>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</si>
  <si>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</si>
  <si>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</si>
  <si>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</si>
  <si>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</si>
  <si>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</si>
  <si>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</si>
  <si>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</si>
  <si>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</si>
  <si>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</si>
  <si>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</si>
  <si>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</si>
  <si>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</si>
  <si>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</si>
  <si>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</si>
  <si>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</si>
  <si>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</si>
  <si>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</si>
  <si>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</si>
  <si>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</si>
  <si>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</si>
  <si>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</si>
  <si>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</si>
  <si>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</si>
  <si>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</si>
  <si>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</si>
  <si>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</si>
  <si>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</si>
  <si>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</si>
  <si>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</si>
  <si>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</si>
  <si>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</si>
  <si>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</si>
  <si>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</si>
  <si>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</si>
  <si>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</si>
  <si>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</si>
  <si>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</si>
  <si>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</si>
  <si>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</si>
  <si>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</si>
  <si>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</si>
  <si>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</si>
  <si>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</si>
  <si>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</si>
  <si>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</si>
  <si>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</si>
  <si>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</si>
  <si>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</si>
  <si>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</si>
  <si>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</si>
  <si>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</si>
  <si>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</si>
  <si>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</si>
  <si>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</si>
  <si>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</si>
  <si>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</si>
  <si>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</si>
  <si>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</si>
  <si>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</si>
  <si>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</si>
  <si>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</si>
  <si>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</si>
  <si>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</si>
  <si>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</si>
  <si>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</si>
  <si>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</si>
  <si>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</si>
  <si>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</si>
  <si>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</si>
  <si>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</si>
  <si>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</si>
  <si>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</si>
  <si>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</si>
  <si>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</si>
  <si>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</si>
  <si>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</si>
  <si>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</si>
  <si>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</si>
  <si>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</si>
  <si>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</si>
  <si>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</si>
  <si>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</si>
  <si>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</si>
  <si>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</si>
  <si>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</si>
  <si>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</si>
  <si>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</si>
  <si>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</si>
  <si>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</si>
  <si>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</si>
  <si>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</si>
  <si>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</si>
  <si>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</si>
  <si>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</si>
  <si>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</si>
  <si>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</si>
  <si>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</si>
  <si>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</si>
  <si>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</si>
  <si>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</si>
  <si>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</si>
  <si>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</si>
  <si>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</si>
  <si>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</si>
  <si>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</si>
  <si>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</si>
  <si>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</si>
  <si>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</si>
  <si>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</si>
  <si>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</si>
  <si>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</si>
  <si>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</si>
  <si>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</si>
  <si>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</si>
  <si>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</si>
  <si>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</si>
  <si>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</si>
  <si>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</si>
  <si>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</si>
  <si>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</si>
  <si>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</si>
  <si>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</si>
  <si>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</si>
  <si>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</si>
  <si>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</si>
  <si>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</si>
  <si>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</si>
  <si>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</si>
  <si>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</si>
  <si>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</si>
  <si>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</si>
  <si>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</si>
  <si>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</si>
  <si>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</si>
  <si>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</si>
  <si>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</si>
  <si>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</si>
  <si>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</si>
  <si>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</si>
  <si>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</si>
  <si>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</si>
  <si>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</si>
  <si>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</si>
  <si>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</si>
  <si>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</si>
  <si>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</si>
  <si>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</si>
  <si>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</si>
  <si>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</si>
  <si>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</si>
  <si>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</si>
  <si>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</si>
  <si>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</si>
  <si>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</si>
  <si>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</si>
  <si>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</si>
  <si>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</si>
  <si>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</si>
  <si>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</si>
  <si>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</si>
  <si>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</si>
  <si>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</si>
  <si>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</si>
  <si>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</si>
  <si>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</si>
  <si>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</si>
  <si>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</si>
  <si>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</si>
  <si>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</si>
  <si>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</si>
  <si>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</si>
  <si>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</si>
  <si>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</si>
  <si>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</si>
  <si>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</si>
  <si>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</si>
  <si>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</si>
  <si>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</si>
  <si>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</si>
  <si>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</si>
  <si>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</si>
  <si>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</si>
  <si>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</si>
  <si>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</si>
  <si>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</si>
  <si>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</si>
  <si>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</si>
  <si>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</si>
  <si>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</si>
  <si>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</si>
  <si>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</si>
  <si>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</si>
  <si>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</si>
  <si>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</si>
  <si>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</si>
  <si>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</si>
  <si>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</si>
  <si>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</si>
  <si>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</si>
  <si>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</si>
  <si>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</si>
  <si>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</si>
  <si>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</si>
  <si>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</si>
  <si>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</si>
  <si>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</si>
  <si>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</si>
  <si>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</si>
  <si>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</si>
  <si>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</si>
  <si>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</si>
  <si>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</si>
  <si>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</si>
  <si>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</si>
  <si>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</si>
  <si>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</si>
  <si>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</si>
  <si>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</si>
  <si>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</si>
  <si>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</si>
  <si>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</si>
  <si>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</si>
  <si>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</si>
  <si>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</si>
  <si>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</si>
  <si>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</si>
  <si>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</si>
  <si>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</si>
  <si>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</si>
  <si>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</si>
  <si>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</si>
  <si>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</si>
  <si>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</si>
  <si>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</si>
  <si>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</si>
  <si>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</si>
  <si>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</si>
  <si>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</si>
  <si>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</si>
  <si>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</si>
  <si>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</si>
  <si>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</si>
  <si>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</si>
  <si>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</si>
  <si>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</si>
  <si>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</si>
  <si>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</si>
  <si>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</si>
  <si>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</si>
  <si>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</si>
  <si>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</si>
  <si>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</si>
  <si>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</si>
  <si>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</si>
  <si>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</si>
  <si>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</si>
  <si>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</si>
  <si>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</si>
  <si>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</si>
  <si>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</si>
  <si>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</si>
  <si>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</si>
  <si>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</si>
  <si>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</si>
  <si>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</si>
  <si>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</si>
  <si>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</si>
  <si>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</si>
  <si>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</si>
  <si>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</si>
  <si>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</si>
  <si>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</si>
  <si>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</si>
  <si>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</si>
  <si>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</si>
  <si>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</si>
  <si>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</si>
  <si>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</si>
  <si>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</si>
  <si>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</si>
  <si>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</si>
  <si>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</si>
  <si>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</si>
  <si>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</si>
  <si>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</si>
  <si>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</si>
  <si>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</si>
  <si>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</si>
  <si>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</si>
  <si>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</si>
  <si>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</si>
  <si>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</si>
  <si>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</si>
  <si>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</si>
  <si>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</si>
  <si>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</si>
  <si>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</si>
  <si>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</si>
  <si>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</si>
  <si>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</si>
  <si>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</si>
  <si>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</si>
  <si>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</si>
  <si>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</si>
  <si>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</si>
  <si>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</si>
  <si>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</si>
  <si>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</si>
  <si>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</si>
  <si>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</si>
  <si>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</si>
  <si>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</si>
  <si>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</si>
  <si>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</si>
  <si>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</si>
  <si>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</si>
  <si>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</si>
  <si>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</si>
  <si>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</si>
  <si>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</si>
  <si>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</si>
  <si>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</si>
  <si>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</si>
  <si>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</si>
  <si>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</si>
  <si>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</si>
  <si>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</si>
  <si>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</si>
  <si>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</si>
  <si>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</si>
  <si>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</si>
  <si>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</si>
  <si>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</si>
  <si>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</si>
  <si>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</si>
  <si>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</si>
  <si>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</si>
  <si>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</si>
  <si>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</si>
  <si>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</si>
  <si>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</si>
  <si>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</si>
  <si>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</si>
  <si>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</si>
  <si>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</si>
  <si>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</si>
  <si>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</si>
  <si>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</si>
  <si>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</si>
  <si>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</si>
  <si>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</si>
  <si>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</si>
  <si>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</si>
  <si>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</si>
  <si>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</si>
  <si>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</si>
  <si>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</si>
  <si>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</si>
  <si>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</si>
  <si>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</si>
  <si>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</si>
  <si>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</si>
  <si>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</si>
  <si>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</si>
  <si>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</si>
  <si>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</si>
  <si>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</si>
  <si>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</si>
  <si>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</si>
  <si>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</si>
  <si>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</si>
  <si>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</si>
  <si>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</si>
  <si>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</si>
  <si>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</si>
  <si>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</si>
  <si>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</si>
  <si>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</si>
  <si>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</si>
  <si>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</si>
  <si>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</si>
  <si>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</si>
  <si>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</si>
  <si>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</si>
  <si>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</si>
  <si>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</si>
  <si>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</si>
  <si>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</si>
  <si>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</si>
  <si>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</si>
  <si>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</si>
  <si>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</si>
  <si>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</si>
  <si>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</si>
  <si>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</si>
  <si>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</si>
  <si>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</si>
  <si>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</si>
  <si>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</si>
  <si>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</si>
  <si>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</si>
  <si>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</si>
  <si>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</si>
  <si>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</si>
  <si>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</si>
  <si>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</si>
  <si>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</si>
  <si>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</si>
  <si>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</si>
  <si>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</si>
  <si>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</si>
  <si>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</si>
  <si>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</si>
  <si>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</si>
  <si>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</si>
  <si>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</si>
  <si>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</si>
  <si>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</si>
  <si>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</si>
  <si>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</si>
  <si>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</si>
  <si>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</si>
  <si>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</si>
  <si>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</si>
  <si>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</si>
  <si>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</si>
  <si>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</si>
  <si>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</si>
  <si>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</si>
  <si>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</si>
  <si>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</si>
  <si>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</si>
  <si>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</si>
  <si>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</si>
  <si>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</si>
  <si>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</si>
  <si>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</si>
  <si>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</si>
  <si>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</si>
  <si>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</si>
  <si>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</si>
  <si>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</si>
  <si>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</si>
  <si>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</si>
  <si>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</si>
  <si>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</si>
  <si>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</si>
  <si>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</si>
  <si>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</si>
  <si>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</si>
  <si>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</si>
  <si>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</si>
  <si>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</si>
  <si>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</si>
  <si>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</si>
  <si>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</si>
  <si>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</si>
  <si>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</si>
  <si>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</si>
  <si>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</si>
  <si>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</si>
  <si>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</si>
  <si>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</si>
  <si>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</si>
  <si>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</si>
  <si>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</si>
  <si>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</si>
  <si>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</si>
  <si>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</si>
  <si>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</si>
  <si>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</si>
  <si>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</si>
  <si>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</si>
  <si>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</si>
  <si>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</si>
  <si>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</si>
  <si>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</si>
  <si>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</si>
  <si>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</si>
  <si>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</si>
  <si>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</si>
  <si>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</si>
  <si>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</si>
  <si>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</si>
  <si>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</si>
  <si>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</si>
  <si>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</si>
  <si>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</si>
  <si>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</si>
  <si>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</si>
  <si>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</si>
  <si>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</si>
  <si>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</si>
  <si>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</si>
  <si>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</si>
  <si>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</si>
  <si>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</si>
  <si>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</si>
  <si>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</si>
  <si>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</si>
  <si>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</si>
  <si>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</si>
  <si>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</si>
  <si>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</si>
  <si>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</si>
  <si>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</si>
  <si>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</si>
  <si>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</si>
  <si>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</si>
  <si>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</si>
  <si>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</si>
  <si>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</si>
  <si>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</si>
  <si>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</si>
  <si>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</si>
  <si>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</si>
  <si>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</si>
  <si>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</si>
  <si>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</si>
  <si>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</si>
  <si>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</si>
  <si>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</si>
  <si>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</si>
  <si>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</si>
  <si>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</si>
  <si>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</si>
  <si>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</si>
  <si>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</si>
  <si>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</si>
  <si>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</si>
  <si>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</si>
  <si>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</si>
  <si>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</si>
  <si>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</si>
  <si>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</si>
  <si>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</si>
  <si>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</si>
  <si>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</si>
  <si>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</si>
  <si>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</si>
  <si>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</si>
  <si>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</si>
  <si>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</si>
  <si>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</si>
  <si>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</si>
  <si>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</si>
  <si>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</si>
  <si>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</si>
  <si>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</si>
  <si>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</si>
  <si>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</si>
  <si>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</si>
  <si>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</si>
  <si>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</si>
  <si>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</si>
  <si>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</si>
  <si>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</si>
  <si>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</si>
  <si>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</si>
  <si>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</si>
  <si>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</si>
  <si>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</si>
  <si>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</si>
  <si>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</si>
  <si>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</si>
  <si>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</si>
  <si>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</si>
  <si>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</si>
  <si>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</si>
  <si>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</si>
  <si>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</si>
  <si>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</si>
  <si>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</si>
  <si>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</si>
  <si>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</si>
  <si>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</si>
  <si>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</si>
  <si>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</si>
  <si>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</si>
  <si>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</si>
  <si>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</si>
  <si>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</si>
  <si>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</si>
  <si>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</si>
  <si>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</si>
  <si>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</si>
  <si>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</si>
  <si>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</si>
  <si>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</si>
  <si>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</si>
  <si>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</si>
  <si>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</si>
  <si>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</si>
  <si>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</si>
  <si>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</si>
  <si>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</si>
  <si>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</si>
  <si>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</si>
  <si>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</si>
  <si>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</si>
  <si>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</si>
  <si>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</si>
  <si>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</si>
  <si>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</si>
  <si>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</si>
  <si>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</si>
  <si>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</si>
  <si>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</si>
  <si>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</si>
  <si>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</si>
  <si>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</si>
  <si>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</si>
  <si>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</si>
  <si>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</si>
  <si>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</si>
  <si>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</si>
  <si>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</si>
  <si>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</si>
  <si>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</si>
  <si>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</si>
  <si>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</si>
  <si>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</si>
  <si>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</si>
  <si>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</si>
  <si>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</si>
  <si>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</si>
  <si>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</si>
  <si>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</si>
  <si>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</si>
  <si>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</si>
  <si>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</si>
  <si>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</si>
  <si>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</si>
  <si>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</si>
  <si>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</si>
  <si>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</si>
  <si>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</si>
  <si>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</si>
  <si>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</si>
  <si>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</si>
  <si>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</si>
  <si>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</si>
  <si>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</si>
  <si>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</si>
  <si>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</si>
  <si>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</si>
  <si>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</si>
  <si>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</si>
  <si>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</si>
  <si>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</si>
  <si>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</si>
  <si>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</si>
  <si>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</si>
  <si>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</si>
  <si>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</si>
  <si>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</si>
  <si>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</si>
  <si>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</si>
  <si>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</si>
  <si>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</si>
  <si>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</si>
  <si>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</si>
  <si>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</si>
  <si>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</si>
  <si>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</si>
  <si>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</si>
  <si>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</si>
  <si>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</si>
  <si>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</si>
  <si>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</si>
  <si>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</si>
  <si>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</si>
  <si>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</si>
  <si>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</si>
  <si>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</si>
  <si>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</si>
  <si>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</si>
  <si>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</si>
  <si>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</si>
  <si>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</si>
  <si>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</si>
  <si>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</si>
  <si>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</si>
  <si>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</si>
  <si>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</si>
  <si>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</si>
  <si>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</si>
  <si>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</si>
  <si>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</si>
  <si>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</si>
  <si>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</si>
  <si>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</si>
  <si>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</si>
  <si>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</si>
  <si>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</si>
  <si>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</si>
  <si>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</si>
  <si>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</si>
  <si>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</si>
  <si>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</si>
  <si>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</si>
  <si>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</si>
  <si>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</si>
  <si>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</si>
  <si>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</si>
  <si>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</si>
  <si>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</si>
  <si>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</si>
  <si>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</si>
  <si>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</si>
  <si>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</si>
  <si>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</si>
  <si>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</si>
  <si>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</si>
  <si>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</si>
  <si>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</si>
  <si>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</si>
  <si>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</si>
  <si>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</si>
  <si>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</si>
  <si>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</si>
  <si>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</si>
  <si>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</si>
  <si>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</si>
  <si>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</si>
  <si>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</si>
  <si>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</si>
  <si>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</si>
  <si>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</si>
  <si>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</si>
  <si>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</si>
  <si>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</si>
  <si>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</si>
  <si>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</si>
  <si>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</si>
  <si>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</si>
  <si>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</si>
  <si>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</si>
  <si>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</si>
  <si>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</si>
  <si>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</si>
  <si>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</si>
  <si>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</si>
  <si>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</si>
  <si>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</si>
  <si>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</si>
  <si>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</si>
  <si>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</si>
  <si>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</si>
  <si>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</si>
  <si>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</si>
  <si>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</si>
  <si>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</si>
  <si>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</si>
  <si>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</si>
  <si>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</si>
  <si>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</si>
  <si>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</si>
  <si>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</si>
  <si>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</si>
  <si>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</si>
  <si>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</si>
  <si>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</si>
  <si>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</si>
  <si>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</si>
  <si>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</si>
  <si>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</si>
  <si>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</si>
  <si>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</si>
  <si>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</si>
  <si>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</si>
  <si>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</si>
  <si>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</si>
  <si>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</si>
  <si>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</si>
  <si>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</si>
  <si>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</si>
  <si>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</si>
  <si>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</si>
  <si>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</si>
  <si>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</si>
  <si>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</si>
  <si>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</si>
  <si>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</si>
  <si>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</si>
  <si>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</si>
  <si>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</si>
  <si>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</si>
  <si>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</si>
  <si>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</si>
  <si>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</si>
  <si>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</si>
  <si>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</si>
  <si>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</si>
  <si>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</si>
  <si>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</si>
  <si>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</si>
  <si>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</si>
  <si>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</si>
  <si>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</si>
  <si>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</si>
  <si>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</si>
  <si>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</si>
  <si>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</si>
  <si>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</si>
  <si>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</si>
  <si>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</si>
  <si>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</si>
  <si>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</si>
  <si>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</si>
  <si>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</si>
  <si>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</si>
  <si>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</si>
  <si>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</si>
  <si>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</si>
  <si>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</si>
  <si>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</si>
  <si>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</si>
  <si>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</si>
  <si>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</si>
  <si>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</si>
  <si>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</si>
  <si>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</si>
  <si>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</si>
  <si>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</si>
  <si>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</si>
  <si>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</si>
  <si>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</si>
  <si>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</si>
  <si>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</si>
  <si>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</si>
  <si>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</si>
  <si>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</si>
  <si>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</si>
  <si>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</si>
  <si>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</si>
  <si>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</si>
  <si>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</si>
  <si>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</si>
  <si>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</si>
  <si>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</si>
  <si>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</si>
  <si>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</si>
  <si>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</si>
  <si>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</si>
  <si>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</si>
  <si>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</si>
  <si>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</si>
  <si>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</si>
  <si>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</si>
  <si>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</si>
  <si>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</si>
  <si>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</si>
  <si>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</si>
  <si>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</si>
  <si>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</si>
  <si>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</si>
  <si>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</si>
  <si>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</si>
  <si>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</si>
  <si>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</si>
  <si>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</si>
  <si>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</si>
  <si>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</si>
  <si>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</si>
  <si>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</si>
  <si>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</si>
  <si>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</si>
  <si>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</si>
  <si>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</si>
  <si>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</si>
  <si>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</si>
  <si>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</si>
  <si>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</si>
  <si>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</si>
  <si>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</si>
  <si>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</si>
  <si>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</si>
  <si>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</si>
  <si>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</si>
  <si>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</si>
  <si>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</si>
  <si>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</si>
  <si>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</si>
  <si>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</si>
  <si>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</si>
  <si>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</si>
  <si>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</si>
  <si>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</si>
  <si>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</si>
  <si>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</si>
  <si>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</si>
  <si>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</si>
  <si>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</si>
  <si>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</si>
  <si>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</si>
  <si>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</si>
  <si>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</si>
  <si>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</si>
  <si>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</si>
  <si>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</si>
  <si>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</si>
  <si>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</si>
  <si>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</si>
  <si>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</si>
  <si>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</si>
  <si>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</si>
  <si>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</si>
  <si>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</si>
  <si>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</si>
  <si>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</si>
  <si>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</si>
  <si>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</si>
  <si>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</si>
  <si>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</si>
  <si>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</si>
  <si>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</si>
  <si>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</si>
  <si>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</si>
  <si>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</si>
  <si>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</si>
  <si>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</si>
  <si>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</si>
  <si>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</si>
  <si>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</si>
  <si>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</si>
  <si>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</si>
  <si>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</si>
  <si>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</si>
  <si>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</si>
  <si>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</si>
  <si>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</si>
  <si>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</si>
  <si>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</si>
  <si>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</si>
  <si>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</si>
  <si>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</si>
  <si>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</si>
  <si>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</si>
  <si>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</si>
  <si>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</si>
  <si>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</si>
  <si>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</si>
  <si>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</si>
  <si>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</si>
  <si>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</si>
  <si>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</si>
  <si>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</si>
  <si>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</si>
  <si>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</si>
  <si>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</si>
  <si>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</si>
  <si>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</si>
  <si>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</si>
  <si>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</si>
  <si>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</si>
  <si>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</si>
  <si>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</si>
  <si>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</si>
  <si>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</si>
  <si>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</si>
  <si>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</si>
  <si>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</si>
  <si>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</si>
  <si>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</si>
  <si>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</si>
  <si>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</si>
  <si>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</si>
  <si>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</si>
  <si>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</si>
  <si>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</si>
  <si>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</si>
  <si>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</si>
  <si>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</si>
  <si>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</si>
  <si>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</si>
  <si>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</si>
  <si>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</si>
  <si>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</si>
  <si>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</si>
  <si>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</si>
  <si>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</si>
  <si>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</si>
  <si>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</si>
  <si>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</si>
  <si>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</si>
  <si>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</si>
  <si>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</si>
  <si>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</si>
  <si>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</si>
  <si>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</si>
  <si>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</si>
  <si>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</si>
  <si>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</si>
  <si>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</si>
  <si>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</si>
  <si>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</si>
  <si>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</si>
  <si>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</si>
  <si>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</si>
  <si>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</si>
  <si>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</si>
  <si>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</si>
  <si>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</si>
  <si>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</si>
  <si>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</si>
  <si>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</si>
  <si>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</si>
  <si>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</si>
  <si>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</si>
  <si>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</si>
  <si>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</si>
  <si>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</si>
  <si>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</si>
  <si>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</si>
  <si>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</si>
  <si>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</si>
  <si>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</si>
  <si>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</si>
  <si>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</si>
  <si>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</si>
  <si>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</si>
  <si>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</si>
  <si>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</si>
  <si>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</si>
  <si>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</si>
  <si>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</si>
  <si>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</si>
  <si>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</si>
  <si>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</si>
  <si>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</si>
  <si>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</si>
  <si>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</si>
  <si>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</si>
  <si>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</si>
  <si>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</si>
  <si>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</si>
  <si>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</si>
  <si>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</si>
  <si>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</si>
  <si>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</si>
  <si>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</si>
  <si>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</si>
  <si>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</si>
  <si>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</si>
  <si>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</si>
  <si>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</si>
  <si>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</si>
  <si>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</si>
  <si>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</si>
  <si>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</si>
  <si>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</si>
  <si>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</si>
  <si>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</si>
  <si>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</si>
  <si>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</si>
  <si>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</si>
  <si>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</si>
  <si>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</si>
  <si>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</si>
  <si>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</si>
  <si>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</si>
  <si>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</si>
  <si>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</si>
  <si>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</si>
  <si>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</si>
  <si>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</si>
  <si>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</si>
  <si>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</si>
  <si>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</si>
  <si>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</si>
  <si>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</si>
  <si>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</si>
  <si>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</si>
  <si>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</si>
  <si>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</si>
  <si>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</si>
  <si>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</si>
  <si>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</si>
  <si>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</si>
  <si>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</si>
  <si>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</si>
  <si>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</si>
  <si>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</si>
  <si>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</si>
  <si>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</si>
  <si>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</si>
  <si>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</si>
  <si>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</si>
  <si>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</si>
  <si>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</si>
  <si>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</si>
  <si>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</si>
  <si>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</si>
  <si>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</si>
  <si>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</si>
  <si>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</si>
  <si>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</si>
  <si>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</si>
  <si>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</si>
  <si>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</si>
  <si>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</si>
  <si>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</si>
  <si>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</si>
  <si>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</si>
  <si>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</si>
  <si>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</si>
  <si>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</si>
  <si>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</si>
  <si>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</si>
  <si>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</si>
  <si>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</si>
  <si>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</si>
  <si>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</si>
  <si>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</si>
  <si>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</si>
  <si>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</si>
  <si>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</si>
  <si>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</si>
  <si>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</si>
  <si>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</si>
  <si>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</si>
  <si>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</si>
  <si>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</si>
  <si>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</si>
  <si>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</si>
  <si>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</si>
  <si>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</si>
  <si>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</si>
  <si>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</si>
  <si>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</si>
  <si>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</si>
  <si>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</si>
  <si>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</si>
  <si>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</si>
  <si>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</si>
  <si>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</si>
  <si>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</si>
  <si>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</si>
  <si>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</si>
  <si>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</si>
  <si>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</si>
  <si>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</si>
  <si>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</si>
  <si>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</si>
  <si>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</si>
  <si>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</si>
  <si>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</si>
  <si>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</si>
  <si>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</si>
  <si>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</si>
  <si>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</si>
  <si>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</si>
  <si>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</si>
  <si>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</si>
  <si>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</si>
  <si>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</si>
  <si>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</si>
  <si>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</si>
  <si>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</si>
  <si>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</si>
  <si>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</si>
  <si>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</si>
  <si>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</si>
  <si>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</si>
  <si>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</si>
  <si>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</si>
  <si>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</si>
  <si>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</si>
  <si>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</si>
  <si>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</si>
  <si>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</si>
  <si>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</si>
  <si>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</si>
  <si>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</si>
  <si>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</si>
  <si>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</si>
  <si>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</si>
  <si>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</si>
  <si>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</si>
  <si>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</si>
  <si>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</si>
  <si>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</si>
  <si>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</si>
  <si>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</si>
  <si>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</si>
  <si>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</si>
  <si>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</si>
  <si>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</si>
  <si>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</si>
  <si>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</si>
  <si>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</si>
  <si>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</si>
  <si>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</si>
  <si>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</si>
  <si>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</si>
  <si>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</si>
  <si>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</si>
  <si>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</si>
  <si>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</si>
  <si>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</si>
  <si>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</si>
  <si>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</si>
  <si>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</si>
  <si>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</si>
  <si>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</si>
  <si>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</si>
  <si>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</si>
  <si>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</si>
  <si>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</si>
  <si>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</si>
  <si>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</si>
  <si>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</si>
  <si>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</si>
  <si>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</si>
  <si>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</si>
  <si>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</si>
  <si>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</si>
  <si>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</si>
  <si>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</si>
  <si>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</si>
  <si>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</si>
  <si>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</si>
  <si>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</si>
  <si>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</si>
  <si>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</si>
  <si>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</si>
  <si>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</si>
  <si>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</si>
  <si>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</si>
  <si>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</si>
  <si>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</si>
  <si>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</si>
  <si>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</si>
  <si>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</si>
  <si>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</si>
  <si>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</si>
  <si>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</si>
  <si>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</si>
  <si>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</si>
  <si>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</si>
  <si>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</si>
  <si>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</si>
  <si>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</si>
  <si>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</si>
  <si>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</si>
  <si>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</si>
  <si>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</si>
  <si>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</si>
  <si>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</si>
  <si>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</si>
  <si>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</si>
  <si>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</si>
  <si>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</si>
  <si>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</si>
  <si>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</si>
  <si>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</si>
  <si>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</si>
  <si>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</si>
  <si>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</si>
  <si>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</si>
  <si>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</si>
  <si>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</si>
  <si>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</si>
  <si>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</si>
  <si>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</si>
  <si>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</si>
  <si>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</si>
  <si>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</si>
  <si>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</si>
  <si>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</si>
  <si>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</si>
  <si>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</si>
  <si>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</si>
  <si>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</si>
  <si>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</si>
  <si>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</si>
  <si>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</si>
  <si>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</si>
  <si>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</si>
  <si>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</si>
  <si>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</si>
  <si>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</si>
  <si>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</si>
  <si>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</si>
  <si>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</si>
  <si>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</si>
  <si>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</si>
  <si>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</si>
  <si>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</si>
  <si>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</si>
  <si>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</si>
  <si>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</si>
  <si>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</si>
  <si>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</si>
  <si>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</si>
  <si>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</si>
  <si>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</si>
  <si>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</si>
  <si>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</si>
  <si>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</si>
  <si>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</si>
  <si>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</si>
  <si>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</si>
  <si>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</si>
  <si>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</si>
  <si>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</si>
  <si>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</si>
  <si>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</si>
  <si>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</si>
  <si>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</si>
  <si>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</si>
  <si>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</si>
  <si>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</si>
  <si>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</si>
  <si>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</si>
  <si>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</si>
  <si>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</si>
  <si>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</si>
  <si>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</si>
  <si>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</si>
  <si>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</si>
  <si>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</si>
  <si>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</si>
  <si>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</si>
  <si>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</si>
  <si>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</si>
  <si>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</si>
  <si>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</si>
  <si>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</si>
  <si>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</si>
  <si>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</si>
  <si>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</si>
  <si>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</si>
  <si>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</si>
  <si>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</si>
  <si>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</si>
  <si>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</si>
  <si>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</si>
  <si>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</si>
  <si>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</si>
  <si>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</si>
  <si>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</si>
  <si>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</si>
  <si>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</si>
  <si>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</si>
  <si>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</si>
  <si>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</si>
  <si>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</si>
  <si>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</si>
  <si>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</si>
  <si>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</si>
  <si>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</si>
  <si>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</si>
  <si>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</si>
  <si>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</si>
  <si>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</si>
  <si>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</si>
  <si>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</si>
  <si>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</si>
  <si>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</si>
  <si>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</si>
  <si>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</si>
  <si>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</si>
  <si>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</si>
  <si>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</si>
  <si>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</si>
  <si>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</si>
  <si>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</si>
  <si>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</si>
  <si>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</si>
  <si>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</si>
  <si>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</si>
  <si>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</si>
  <si>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</si>
  <si>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</si>
  <si>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</si>
  <si>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</si>
  <si>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</si>
  <si>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</si>
  <si>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</si>
  <si>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</si>
  <si>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</si>
  <si>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</si>
  <si>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</si>
  <si>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</si>
  <si>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</si>
  <si>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</si>
  <si>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</si>
  <si>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</si>
  <si>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</si>
  <si>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</si>
  <si>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</si>
  <si>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</si>
  <si>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</si>
  <si>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</si>
  <si>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</si>
  <si>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</si>
  <si>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</si>
  <si>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</si>
  <si>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</si>
  <si>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</si>
  <si>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</si>
  <si>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</si>
  <si>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</si>
  <si>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</si>
  <si>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</si>
  <si>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</si>
  <si>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</si>
  <si>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</si>
  <si>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</si>
  <si>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</si>
  <si>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</si>
  <si>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</si>
  <si>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</si>
  <si>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</si>
  <si>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</si>
  <si>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</si>
  <si>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</si>
  <si>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</si>
  <si>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</si>
  <si>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</si>
  <si>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</si>
  <si>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</si>
  <si>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</si>
  <si>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</si>
  <si>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</si>
  <si>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</si>
  <si>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</si>
  <si>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</si>
  <si>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</si>
  <si>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</si>
  <si>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</si>
  <si>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</si>
  <si>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</si>
  <si>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</si>
  <si>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</si>
  <si>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</si>
  <si>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</si>
  <si>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</si>
  <si>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</si>
  <si>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</si>
  <si>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</si>
  <si>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</si>
  <si>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</si>
  <si>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</si>
  <si>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</si>
  <si>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</si>
  <si>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</si>
  <si>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</si>
  <si>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</si>
  <si>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</si>
  <si>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</si>
  <si>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</si>
  <si>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</si>
  <si>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</si>
  <si>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</si>
  <si>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</si>
  <si>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</si>
  <si>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</si>
  <si>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</si>
  <si>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</si>
  <si>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</si>
  <si>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</si>
  <si>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</si>
  <si>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</si>
  <si>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</si>
  <si>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</si>
  <si>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</si>
  <si>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</si>
  <si>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</si>
  <si>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</si>
  <si>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</si>
  <si>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</si>
  <si>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</si>
  <si>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</si>
  <si>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</si>
  <si>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</si>
  <si>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</si>
  <si>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</si>
  <si>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</si>
  <si>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</si>
  <si>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</si>
  <si>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</si>
  <si>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</si>
  <si>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</si>
  <si>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</si>
  <si>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</si>
  <si>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</si>
  <si>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</si>
  <si>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</si>
  <si>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</si>
  <si>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</si>
  <si>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</si>
  <si>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</si>
  <si>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</si>
  <si>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</si>
  <si>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</si>
  <si>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</si>
  <si>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</si>
  <si>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</si>
  <si>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</si>
  <si>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</si>
  <si>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</si>
  <si>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</si>
  <si>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</si>
  <si>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</si>
  <si>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</si>
  <si>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</si>
  <si>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</si>
  <si>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</si>
  <si>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</si>
  <si>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</si>
  <si>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</si>
  <si>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</si>
  <si>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</si>
  <si>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</si>
  <si>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</si>
  <si>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</si>
  <si>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</si>
  <si>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</si>
  <si>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</si>
  <si>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</si>
  <si>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</si>
  <si>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</si>
  <si>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</si>
  <si>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</si>
  <si>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</si>
  <si>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</si>
  <si>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</si>
  <si>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</si>
  <si>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</si>
  <si>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</si>
  <si>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</si>
  <si>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</si>
  <si>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</si>
  <si>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</si>
  <si>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</si>
  <si>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</si>
  <si>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</si>
  <si>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</si>
  <si>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</si>
  <si>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</si>
  <si>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</si>
  <si>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</si>
  <si>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</si>
  <si>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</si>
  <si>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</si>
  <si>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</si>
  <si>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</si>
  <si>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</si>
  <si>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</si>
  <si>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</si>
  <si>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</si>
  <si>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</si>
  <si>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</si>
  <si>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</si>
  <si>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</si>
  <si>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</si>
  <si>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</si>
  <si>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</si>
  <si>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</si>
  <si>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</si>
  <si>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</si>
  <si>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</si>
  <si>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</si>
  <si>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</si>
  <si>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</si>
  <si>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</si>
  <si>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</si>
  <si>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</si>
  <si>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</si>
  <si>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</si>
  <si>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</si>
  <si>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</si>
  <si>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</si>
  <si>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</si>
  <si>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</si>
  <si>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</si>
  <si>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</si>
  <si>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</si>
  <si>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</si>
  <si>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</si>
  <si>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</si>
  <si>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</si>
  <si>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</si>
  <si>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</si>
  <si>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</si>
  <si>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</si>
  <si>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</si>
  <si>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</si>
  <si>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</si>
  <si>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</si>
  <si>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</si>
  <si>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</si>
  <si>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</si>
  <si>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</si>
  <si>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</si>
  <si>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</si>
  <si>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</si>
  <si>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</si>
  <si>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</si>
  <si>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</si>
  <si>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</si>
  <si>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</si>
  <si>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</si>
  <si>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</si>
  <si>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</si>
  <si>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</si>
  <si>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</si>
  <si>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</si>
  <si>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</si>
  <si>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</si>
  <si>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</si>
  <si>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</si>
  <si>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</si>
  <si>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</si>
  <si>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</si>
  <si>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</si>
  <si>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</si>
  <si>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</si>
  <si>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</si>
  <si>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</si>
  <si>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</si>
  <si>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</si>
  <si>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</si>
  <si>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</si>
  <si>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</si>
  <si>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</si>
  <si>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</si>
  <si>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</si>
  <si>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</si>
  <si>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</si>
  <si>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</si>
  <si>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</si>
  <si>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</si>
  <si>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</si>
  <si>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</si>
  <si>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</si>
  <si>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</si>
  <si>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</si>
  <si>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</si>
  <si>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</si>
  <si>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</si>
  <si>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</si>
  <si>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</si>
  <si>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</si>
  <si>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</si>
  <si>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</si>
  <si>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</si>
  <si>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</si>
  <si>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</si>
  <si>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</si>
  <si>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</si>
  <si>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</si>
  <si>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</si>
  <si>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</si>
  <si>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</si>
  <si>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</si>
  <si>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</si>
  <si>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</si>
  <si>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</si>
  <si>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</si>
  <si>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</si>
  <si>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</si>
  <si>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</si>
  <si>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</si>
  <si>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</si>
  <si>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</si>
  <si>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</si>
  <si>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</si>
  <si>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</si>
  <si>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</si>
  <si>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</si>
  <si>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</si>
  <si>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</si>
  <si>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</si>
  <si>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</si>
  <si>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</si>
  <si>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</si>
  <si>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</si>
  <si>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</si>
  <si>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</si>
  <si>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</si>
  <si>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</si>
  <si>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</si>
  <si>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</si>
  <si>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</si>
  <si>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</si>
  <si>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</si>
  <si>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</si>
  <si>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</si>
  <si>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</si>
  <si>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</si>
  <si>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</si>
  <si>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</si>
  <si>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</si>
  <si>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</si>
  <si>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</si>
  <si>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</si>
  <si>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</si>
  <si>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</si>
  <si>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</si>
  <si>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</si>
  <si>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</si>
  <si>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</si>
  <si>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</si>
  <si>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</si>
  <si>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</si>
  <si>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</si>
  <si>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</si>
  <si>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</si>
  <si>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</si>
  <si>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</si>
  <si>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</si>
  <si>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</si>
  <si>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</si>
  <si>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</si>
  <si>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</si>
  <si>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</si>
  <si>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</si>
  <si>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</si>
  <si>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</si>
  <si>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</si>
  <si>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</si>
  <si>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</si>
  <si>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</si>
  <si>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</si>
  <si>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</si>
  <si>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</si>
  <si>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</si>
  <si>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</si>
  <si>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</si>
  <si>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</si>
  <si>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</si>
  <si>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</si>
  <si>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</si>
  <si>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</si>
  <si>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</si>
  <si>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</si>
  <si>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</si>
  <si>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</si>
  <si>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</si>
  <si>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</si>
  <si>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</si>
  <si>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</si>
  <si>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</si>
  <si>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</si>
  <si>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</si>
  <si>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</si>
  <si>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</si>
  <si>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</si>
  <si>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</si>
  <si>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</si>
  <si>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</si>
  <si>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</si>
  <si>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</si>
  <si>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</si>
  <si>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</si>
  <si>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</si>
  <si>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</si>
  <si>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</si>
  <si>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</si>
  <si>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</si>
  <si>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</si>
  <si>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</si>
  <si>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</si>
  <si>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</si>
  <si>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</si>
  <si>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</si>
  <si>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</si>
  <si>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</si>
  <si>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</si>
  <si>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</si>
  <si>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</si>
  <si>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</si>
  <si>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</si>
  <si>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</si>
  <si>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</si>
  <si>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</si>
  <si>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</si>
  <si>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</si>
  <si>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</si>
  <si>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</si>
  <si>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</si>
  <si>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</si>
  <si>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</si>
  <si>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</si>
  <si>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</si>
  <si>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</si>
  <si>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</si>
  <si>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</si>
  <si>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</si>
  <si>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</si>
  <si>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</si>
  <si>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</si>
  <si>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</si>
  <si>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</si>
  <si>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</si>
  <si>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</si>
  <si>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</si>
  <si>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</si>
  <si>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</si>
  <si>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</si>
  <si>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</si>
  <si>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</si>
  <si>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</si>
  <si>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</si>
  <si>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</si>
  <si>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</si>
  <si>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</si>
  <si>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</si>
  <si>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</si>
  <si>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</si>
  <si>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</si>
  <si>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</si>
  <si>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</si>
  <si>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</si>
  <si>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</si>
  <si>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</si>
  <si>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</si>
  <si>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</si>
  <si>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</si>
  <si>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</si>
  <si>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</si>
  <si>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</si>
  <si>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</si>
  <si>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</si>
  <si>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</si>
  <si>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</si>
  <si>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</si>
  <si>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</si>
  <si>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</si>
  <si>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</si>
  <si>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</si>
  <si>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</si>
  <si>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</si>
  <si>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</si>
  <si>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</si>
  <si>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</si>
  <si>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</si>
  <si>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</si>
  <si>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</si>
  <si>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</si>
  <si>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</si>
  <si>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</si>
  <si>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</si>
  <si>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</si>
  <si>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</si>
  <si>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</si>
  <si>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</si>
  <si>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</si>
  <si>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</si>
  <si>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</si>
  <si>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</si>
  <si>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</si>
  <si>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</si>
  <si>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</si>
  <si>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</si>
  <si>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</si>
  <si>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</si>
  <si>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</si>
  <si>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</si>
  <si>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</si>
  <si>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</si>
  <si>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</si>
  <si>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</si>
  <si>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</si>
  <si>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</si>
  <si>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</si>
  <si>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</si>
  <si>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</si>
  <si>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</si>
  <si>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</si>
  <si>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</si>
  <si>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</si>
  <si>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</si>
  <si>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</si>
  <si>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</si>
  <si>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</si>
  <si>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</si>
  <si>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</si>
  <si>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</si>
  <si>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</si>
  <si>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</si>
  <si>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</si>
  <si>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</si>
  <si>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</si>
  <si>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</si>
  <si>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</si>
  <si>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</si>
  <si>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</si>
  <si>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</si>
  <si>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</si>
  <si>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</si>
  <si>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</si>
  <si>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</si>
  <si>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</si>
  <si>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</si>
  <si>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</si>
  <si>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</si>
  <si>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</si>
  <si>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</si>
  <si>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</si>
  <si>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</si>
  <si>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</si>
  <si>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</si>
  <si>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</si>
  <si>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</si>
  <si>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</si>
  <si>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</si>
  <si>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</si>
  <si>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</si>
  <si>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</si>
  <si>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</si>
  <si>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</si>
  <si>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</si>
  <si>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</si>
  <si>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</si>
  <si>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</si>
  <si>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</si>
  <si>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</si>
  <si>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</si>
  <si>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</si>
  <si>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</si>
  <si>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</si>
  <si>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</si>
  <si>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</si>
  <si>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</si>
  <si>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</si>
  <si>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</si>
  <si>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</si>
  <si>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</si>
  <si>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</si>
  <si>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</si>
  <si>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</si>
  <si>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</si>
  <si>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</si>
  <si>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</si>
  <si>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</si>
  <si>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</si>
  <si>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</si>
  <si>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</si>
  <si>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</si>
  <si>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</si>
  <si>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</si>
  <si>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</si>
  <si>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</si>
  <si>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</si>
  <si>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</si>
  <si>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</si>
  <si>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</si>
  <si>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</si>
  <si>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</si>
  <si>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</si>
  <si>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</si>
  <si>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</si>
  <si>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</si>
  <si>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</si>
  <si>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</si>
  <si>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</si>
  <si>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</si>
  <si>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</si>
  <si>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</si>
  <si>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</si>
  <si>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</si>
  <si>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</si>
  <si>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</si>
  <si>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</si>
  <si>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</si>
  <si>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</si>
  <si>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</si>
  <si>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</si>
  <si>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</si>
  <si>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</si>
  <si>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</si>
  <si>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</si>
  <si>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</si>
  <si>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</si>
  <si>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</si>
  <si>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</si>
  <si>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</si>
  <si>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</si>
  <si>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</si>
  <si>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</si>
  <si>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</si>
  <si>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</si>
  <si>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</si>
  <si>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</si>
  <si>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</si>
  <si>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</si>
  <si>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</si>
  <si>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</si>
  <si>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</si>
  <si>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</si>
  <si>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</si>
  <si>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</si>
  <si>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</si>
  <si>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</si>
  <si>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</si>
  <si>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</si>
  <si>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</si>
  <si>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</si>
  <si>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</si>
  <si>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</si>
  <si>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</si>
  <si>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</si>
  <si>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</si>
  <si>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</si>
  <si>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</si>
  <si>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</si>
  <si>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</si>
  <si>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</si>
  <si>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</si>
  <si>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</si>
  <si>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</si>
  <si>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</si>
  <si>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</si>
  <si>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</si>
  <si>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</si>
  <si>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</si>
  <si>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</si>
  <si>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</si>
  <si>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</si>
  <si>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</si>
  <si>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</si>
  <si>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</si>
  <si>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</si>
  <si>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</si>
  <si>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</si>
  <si>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</si>
  <si>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</si>
  <si>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</si>
  <si>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</si>
  <si>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</si>
  <si>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</si>
  <si>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</si>
  <si>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</si>
  <si>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</si>
  <si>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</si>
  <si>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</si>
  <si>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</si>
  <si>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</si>
  <si>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</si>
  <si>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</si>
  <si>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</si>
  <si>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</si>
  <si>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</si>
  <si>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</si>
  <si>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</si>
  <si>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</si>
  <si>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</si>
  <si>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</si>
  <si>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</si>
  <si>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</si>
  <si>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</si>
  <si>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</si>
  <si>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</si>
  <si>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</si>
  <si>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</si>
  <si>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</si>
  <si>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</si>
  <si>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</si>
  <si>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</si>
  <si>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</si>
  <si>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</si>
  <si>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</si>
  <si>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</si>
  <si>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</si>
  <si>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</si>
  <si>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</si>
  <si>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</si>
  <si>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</si>
  <si>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</si>
  <si>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</si>
  <si>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</si>
  <si>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</si>
  <si>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</si>
  <si>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</si>
  <si>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</si>
  <si>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</si>
  <si>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</si>
  <si>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</si>
  <si>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</si>
  <si>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</si>
  <si>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</si>
  <si>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</si>
  <si>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</si>
  <si>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</si>
  <si>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</si>
  <si>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</si>
  <si>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</si>
  <si>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</si>
  <si>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</si>
  <si>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</si>
  <si>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</si>
  <si>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</si>
  <si>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</si>
  <si>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</si>
  <si>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</si>
  <si>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</si>
  <si>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</si>
  <si>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</si>
  <si>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</si>
  <si>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</si>
  <si>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</si>
  <si>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</si>
  <si>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</si>
  <si>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</si>
  <si>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</si>
  <si>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</si>
  <si>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</si>
  <si>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</si>
  <si>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</si>
  <si>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</si>
  <si>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</si>
  <si>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</si>
  <si>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</si>
  <si>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</si>
  <si>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</si>
  <si>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</si>
  <si>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</si>
  <si>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</si>
  <si>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</si>
  <si>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</si>
  <si>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</si>
  <si>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</si>
  <si>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</si>
  <si>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</si>
  <si>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</si>
  <si>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</si>
  <si>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</si>
  <si>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</si>
  <si>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</si>
  <si>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</si>
  <si>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</si>
  <si>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</si>
  <si>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</si>
  <si>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</si>
  <si>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</si>
  <si>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</si>
  <si>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</si>
  <si>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</si>
  <si>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</si>
  <si>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</si>
  <si>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</si>
  <si>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</si>
  <si>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</si>
  <si>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</si>
  <si>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</si>
  <si>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</si>
  <si>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</si>
  <si>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</si>
  <si>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</si>
  <si>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</si>
  <si>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</si>
  <si>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</si>
  <si>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</si>
  <si>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</si>
  <si>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</si>
  <si>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</si>
  <si>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</si>
  <si>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</si>
  <si>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</si>
  <si>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</si>
  <si>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</si>
  <si>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</si>
  <si>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</si>
  <si>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</si>
  <si>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</si>
  <si>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</si>
  <si>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</si>
  <si>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</si>
  <si>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</si>
  <si>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</si>
  <si>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</si>
  <si>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</si>
  <si>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</si>
  <si>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</si>
  <si>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</si>
  <si>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</si>
  <si>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</si>
  <si>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</si>
  <si>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</si>
  <si>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</si>
  <si>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</si>
  <si>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</si>
  <si>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</si>
  <si>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</si>
  <si>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</si>
  <si>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</si>
  <si>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</si>
  <si>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</si>
  <si>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</si>
  <si>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</si>
  <si>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</si>
  <si>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</si>
  <si>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</si>
  <si>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</si>
  <si>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</si>
  <si>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</si>
  <si>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</si>
  <si>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</si>
  <si>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</si>
  <si>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</si>
  <si>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</si>
  <si>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</si>
  <si>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</si>
  <si>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</si>
  <si>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</si>
  <si>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</si>
  <si>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</si>
  <si>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</si>
  <si>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</si>
  <si>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</si>
  <si>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</si>
  <si>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</si>
  <si>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</si>
  <si>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</si>
  <si>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</si>
  <si>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</si>
  <si>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</si>
  <si>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</si>
  <si>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</si>
  <si>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</si>
  <si>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</si>
  <si>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</si>
  <si>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</si>
  <si>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</si>
  <si>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</si>
  <si>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</si>
  <si>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</si>
  <si>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</si>
  <si>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</si>
  <si>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</si>
  <si>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</si>
  <si>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</si>
  <si>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</si>
  <si>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</si>
  <si>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</si>
  <si>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</si>
  <si>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</si>
  <si>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</si>
  <si>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</si>
  <si>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</si>
  <si>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</si>
  <si>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</si>
  <si>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</si>
  <si>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</si>
  <si>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</si>
  <si>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</si>
  <si>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</si>
  <si>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</si>
  <si>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</si>
  <si>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</si>
  <si>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</si>
  <si>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</si>
  <si>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</si>
  <si>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</si>
  <si>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</si>
  <si>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</si>
  <si>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</si>
  <si>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</si>
  <si>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</si>
  <si>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</si>
  <si>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</si>
  <si>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</si>
  <si>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</si>
  <si>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</si>
  <si>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</si>
  <si>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</si>
  <si>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</si>
  <si>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</si>
  <si>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</si>
  <si>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</si>
  <si>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</si>
  <si>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</si>
  <si>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</si>
  <si>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</si>
  <si>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</si>
  <si>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</si>
  <si>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</si>
  <si>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</si>
  <si>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</si>
  <si>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</si>
  <si>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</si>
  <si>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</si>
  <si>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</si>
  <si>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</si>
  <si>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</si>
  <si>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</si>
  <si>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</si>
  <si>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</si>
  <si>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</si>
  <si>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</si>
  <si>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</si>
  <si>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</si>
  <si>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</si>
  <si>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</si>
  <si>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</si>
  <si>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</si>
  <si>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</si>
  <si>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</si>
  <si>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</si>
  <si>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</si>
  <si>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</si>
  <si>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</si>
  <si>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</si>
  <si>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</si>
  <si>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</si>
  <si>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</si>
  <si>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</si>
  <si>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</si>
  <si>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</si>
  <si>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</si>
  <si>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</si>
  <si>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</si>
  <si>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</si>
  <si>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</si>
  <si>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</si>
  <si>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</si>
  <si>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</si>
  <si>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</si>
  <si>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</si>
  <si>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</si>
  <si>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</si>
  <si>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</si>
  <si>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</si>
  <si>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</si>
  <si>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</si>
  <si>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</si>
  <si>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</si>
  <si>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</si>
  <si>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</si>
  <si>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</si>
  <si>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</si>
  <si>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</si>
  <si>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</si>
  <si>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</si>
  <si>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</si>
  <si>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</si>
  <si>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</si>
  <si>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</si>
  <si>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</si>
  <si>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</si>
  <si>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</si>
  <si>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</si>
  <si>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</si>
  <si>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</si>
  <si>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</si>
  <si>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</si>
  <si>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</si>
  <si>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</si>
  <si>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</si>
  <si>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</si>
  <si>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</si>
  <si>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</si>
  <si>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</si>
  <si>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</si>
  <si>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</si>
  <si>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</si>
  <si>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</si>
  <si>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</si>
  <si>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</si>
  <si>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</si>
  <si>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</si>
  <si>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</si>
  <si>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</si>
  <si>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</si>
  <si>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</si>
  <si>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</si>
  <si>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</si>
  <si>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</si>
  <si>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</si>
  <si>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</si>
  <si>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</si>
  <si>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</si>
  <si>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</si>
  <si>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</si>
  <si>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</si>
  <si>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</si>
  <si>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</si>
  <si>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</si>
  <si>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</si>
  <si>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</si>
  <si>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</si>
  <si>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</si>
  <si>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</si>
  <si>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</si>
  <si>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</si>
  <si>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</si>
  <si>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</si>
  <si>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</si>
  <si>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</si>
  <si>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</si>
  <si>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</si>
  <si>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</si>
  <si>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</si>
  <si>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</si>
  <si>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</si>
  <si>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</si>
  <si>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</si>
  <si>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</si>
  <si>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</si>
  <si>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</si>
  <si>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</si>
  <si>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</si>
  <si>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</si>
  <si>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</si>
  <si>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</si>
  <si>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</si>
  <si>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</si>
  <si>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</si>
  <si>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</si>
  <si>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</si>
  <si>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</si>
  <si>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</si>
  <si>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</si>
  <si>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</si>
  <si>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</si>
  <si>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</si>
  <si>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</si>
  <si>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</si>
  <si>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</si>
  <si>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</si>
  <si>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</si>
  <si>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</si>
  <si>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</si>
  <si>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</si>
  <si>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</si>
  <si>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</si>
  <si>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</si>
  <si>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</si>
  <si>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</si>
  <si>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</si>
  <si>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</si>
  <si>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</si>
  <si>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</si>
  <si>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</si>
  <si>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</si>
  <si>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</si>
  <si>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</si>
  <si>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</si>
  <si>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</si>
  <si>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</si>
  <si>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</si>
  <si>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</si>
  <si>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</si>
  <si>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</si>
  <si>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</si>
  <si>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</si>
  <si>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</si>
  <si>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</si>
  <si>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</si>
  <si>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</si>
  <si>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</si>
  <si>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</si>
  <si>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</si>
  <si>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</si>
  <si>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</si>
  <si>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</si>
  <si>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</si>
  <si>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</si>
  <si>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</si>
  <si>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</si>
  <si>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</si>
  <si>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</si>
  <si>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</si>
  <si>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</si>
  <si>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</si>
  <si>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</si>
  <si>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</si>
  <si>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</si>
  <si>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</si>
  <si>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</si>
  <si>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</si>
  <si>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</si>
  <si>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</si>
  <si>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</si>
  <si>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</si>
  <si>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</si>
  <si>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</si>
  <si>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</si>
  <si>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</si>
  <si>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</si>
  <si>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</si>
  <si>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</si>
  <si>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</si>
  <si>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</si>
  <si>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</si>
  <si>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</si>
  <si>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</si>
  <si>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</si>
  <si>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</si>
  <si>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</si>
  <si>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</si>
  <si>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</si>
  <si>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</si>
  <si>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</si>
  <si>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</si>
  <si>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</si>
  <si>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</si>
  <si>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</si>
  <si>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</si>
  <si>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</si>
  <si>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</si>
  <si>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</si>
  <si>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</si>
  <si>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</si>
  <si>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</si>
  <si>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</si>
  <si>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</si>
  <si>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</si>
  <si>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</si>
  <si>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</si>
  <si>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</si>
  <si>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</si>
  <si>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</si>
  <si>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</si>
  <si>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</si>
  <si>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</si>
  <si>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</si>
  <si>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</si>
  <si>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</si>
  <si>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</si>
  <si>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</si>
  <si>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</si>
  <si>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</si>
  <si>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</si>
  <si>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</si>
  <si>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</si>
  <si>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</si>
  <si>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</si>
  <si>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</si>
  <si>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</si>
  <si>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</si>
  <si>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</si>
  <si>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</si>
  <si>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</si>
  <si>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</si>
  <si>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</si>
  <si>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</si>
  <si>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</si>
  <si>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</si>
  <si>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</si>
  <si>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</si>
  <si>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</si>
  <si>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</si>
  <si>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</si>
  <si>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</si>
  <si>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</si>
  <si>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</si>
  <si>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</si>
  <si>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</si>
  <si>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</si>
  <si>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</si>
  <si>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</si>
  <si>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</si>
  <si>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</si>
  <si>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</si>
  <si>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</si>
  <si>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</si>
  <si>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</si>
  <si>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</si>
  <si>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</si>
  <si>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</si>
  <si>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</si>
  <si>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</si>
  <si>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</si>
  <si>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</si>
  <si>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</si>
  <si>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</si>
  <si>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</si>
  <si>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</si>
  <si>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</si>
  <si>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</si>
  <si>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</si>
  <si>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</si>
  <si>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</si>
  <si>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</si>
  <si>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</si>
  <si>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</si>
  <si>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</si>
  <si>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</si>
  <si>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</si>
  <si>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</si>
  <si>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</si>
  <si>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</si>
  <si>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</si>
  <si>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</si>
  <si>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</si>
  <si>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</si>
  <si>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</si>
  <si>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</si>
  <si>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</si>
  <si>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</si>
  <si>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</si>
  <si>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</si>
  <si>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</si>
  <si>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</si>
  <si>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</si>
  <si>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</si>
  <si>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</si>
  <si>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</si>
  <si>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</si>
  <si>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</si>
  <si>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</si>
  <si>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</si>
  <si>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</si>
  <si>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</si>
  <si>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</si>
  <si>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</si>
  <si>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</si>
  <si>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</si>
  <si>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</si>
  <si>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</si>
  <si>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</si>
  <si>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</si>
  <si>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</si>
  <si>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</si>
  <si>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</si>
  <si>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</si>
  <si>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</si>
  <si>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</si>
  <si>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</si>
  <si>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</si>
  <si>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</si>
  <si>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</si>
  <si>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</si>
  <si>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</si>
  <si>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</si>
  <si>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</si>
  <si>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</si>
  <si>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</si>
  <si>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</si>
  <si>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</si>
  <si>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</si>
  <si>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</si>
  <si>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</si>
  <si>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</si>
  <si>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</si>
  <si>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</si>
  <si>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</si>
  <si>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</si>
  <si>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</si>
  <si>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</si>
  <si>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</si>
  <si>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</si>
  <si>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</si>
  <si>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</si>
  <si>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</si>
  <si>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</si>
  <si>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</si>
  <si>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</si>
  <si>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</si>
  <si>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</si>
  <si>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</si>
  <si>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</si>
  <si>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</si>
  <si>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</si>
  <si>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</si>
  <si>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</si>
  <si>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</si>
  <si>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</si>
  <si>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</si>
  <si>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</si>
  <si>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</si>
  <si>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</si>
  <si>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</si>
  <si>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</si>
  <si>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</si>
  <si>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</si>
  <si>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</si>
  <si>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</si>
  <si>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</si>
  <si>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</si>
  <si>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</si>
  <si>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</si>
  <si>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</si>
  <si>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</si>
  <si>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</si>
  <si>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</si>
  <si>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</si>
  <si>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</si>
  <si>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</si>
  <si>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</si>
  <si>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</si>
  <si>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</si>
  <si>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</si>
  <si>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</si>
  <si>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</si>
  <si>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</si>
  <si>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</si>
  <si>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</si>
  <si>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</si>
  <si>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</si>
  <si>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</si>
  <si>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</si>
  <si>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</si>
  <si>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</si>
  <si>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</si>
  <si>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</si>
  <si>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</si>
  <si>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</si>
  <si>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</si>
  <si>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</si>
  <si>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</si>
  <si>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</si>
  <si>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</si>
  <si>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</si>
  <si>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</si>
  <si>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</si>
  <si>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</si>
  <si>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</si>
  <si>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</si>
  <si>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</si>
  <si>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</si>
  <si>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</si>
  <si>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</si>
  <si>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</si>
  <si>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</si>
  <si>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</si>
  <si>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</si>
  <si>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</si>
  <si>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</si>
  <si>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</si>
  <si>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</si>
  <si>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</si>
  <si>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</si>
  <si>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</si>
  <si>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</si>
  <si>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</si>
  <si>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</si>
  <si>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</si>
  <si>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</si>
  <si>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</si>
  <si>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</si>
  <si>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</si>
  <si>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</si>
  <si>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</si>
  <si>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</si>
  <si>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</si>
  <si>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</si>
  <si>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</si>
  <si>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</si>
  <si>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</si>
  <si>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</si>
  <si>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</si>
  <si>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</si>
  <si>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</si>
  <si>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</si>
  <si>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</si>
  <si>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</si>
  <si>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</si>
  <si>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</si>
  <si>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</si>
  <si>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</si>
  <si>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</si>
  <si>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</si>
  <si>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</si>
  <si>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</si>
  <si>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</si>
  <si>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</si>
  <si>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</si>
  <si>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</si>
  <si>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</si>
  <si>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</si>
  <si>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</si>
  <si>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</si>
  <si>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</si>
  <si>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</si>
  <si>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</si>
  <si>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</si>
  <si>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</si>
  <si>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</si>
  <si>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</si>
  <si>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</si>
  <si>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</si>
  <si>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</si>
  <si>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</si>
  <si>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</si>
  <si>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</si>
  <si>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</si>
  <si>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</si>
  <si>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</si>
  <si>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</si>
  <si>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</si>
  <si>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</si>
  <si>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</si>
  <si>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</si>
  <si>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</si>
  <si>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</si>
  <si>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</si>
  <si>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</si>
  <si>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</si>
  <si>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</si>
  <si>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</si>
  <si>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</si>
  <si>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</si>
  <si>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</si>
  <si>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</si>
  <si>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</si>
  <si>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</si>
  <si>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</si>
  <si>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</si>
  <si>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</si>
  <si>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</si>
  <si>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</si>
  <si>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</si>
  <si>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</si>
  <si>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</si>
  <si>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</si>
  <si>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</si>
  <si>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</si>
  <si>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</si>
  <si>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</si>
  <si>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</si>
  <si>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</si>
  <si>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</si>
  <si>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</si>
  <si>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</si>
  <si>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</si>
  <si>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</si>
  <si>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</si>
  <si>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</si>
  <si>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</si>
  <si>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</si>
  <si>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</si>
  <si>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</si>
  <si>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</si>
  <si>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</si>
  <si>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</si>
  <si>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</si>
  <si>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</si>
  <si>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</si>
  <si>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</si>
  <si>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</si>
  <si>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</si>
  <si>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</si>
  <si>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</si>
  <si>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</si>
  <si>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</si>
  <si>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</si>
  <si>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</si>
  <si>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</si>
  <si>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</si>
  <si>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</si>
  <si>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</si>
  <si>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</si>
  <si>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</si>
  <si>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</si>
  <si>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</si>
  <si>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</si>
  <si>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</si>
  <si>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</si>
  <si>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</si>
  <si>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</si>
  <si>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</si>
  <si>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</si>
  <si>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</si>
  <si>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</si>
  <si>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</si>
  <si>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</si>
  <si>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</si>
  <si>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</si>
  <si>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</si>
  <si>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</si>
  <si>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</si>
  <si>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</si>
  <si>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</si>
  <si>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</si>
  <si>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</si>
  <si>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</si>
  <si>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</si>
  <si>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</si>
  <si>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</si>
  <si>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</si>
  <si>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</si>
  <si>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</si>
  <si>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</si>
  <si>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</si>
  <si>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</si>
  <si>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</si>
  <si>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</si>
  <si>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</si>
  <si>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</si>
  <si>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</si>
  <si>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</si>
  <si>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</si>
  <si>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</si>
  <si>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</si>
  <si>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</si>
  <si>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</si>
  <si>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</si>
  <si>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</si>
  <si>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</si>
  <si>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</si>
  <si>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</si>
  <si>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</si>
  <si>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</si>
  <si>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</si>
  <si>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</si>
  <si>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</si>
  <si>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</si>
  <si>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</si>
  <si>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</si>
  <si>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</si>
  <si>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</si>
  <si>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</si>
  <si>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</si>
  <si>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</si>
  <si>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</si>
  <si>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</si>
  <si>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</si>
  <si>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</si>
  <si>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</si>
  <si>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</si>
  <si>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</si>
  <si>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</si>
  <si>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</si>
  <si>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</si>
  <si>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</si>
  <si>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</si>
  <si>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</si>
  <si>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</si>
  <si>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</si>
  <si>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</si>
  <si>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</si>
  <si>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</si>
  <si>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</si>
  <si>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</si>
  <si>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</si>
  <si>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</si>
  <si>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</si>
  <si>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</si>
  <si>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</si>
  <si>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</si>
  <si>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</si>
  <si>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</si>
  <si>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</si>
  <si>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</si>
  <si>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</si>
  <si>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</si>
  <si>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</si>
  <si>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</si>
  <si>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</si>
  <si>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</si>
  <si>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</si>
  <si>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</si>
  <si>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</si>
  <si>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</si>
  <si>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</si>
  <si>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</si>
  <si>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</si>
  <si>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</si>
  <si>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</si>
  <si>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</si>
  <si>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</si>
  <si>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</si>
  <si>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</si>
  <si>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</si>
  <si>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</si>
  <si>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</si>
  <si>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</si>
  <si>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</si>
  <si>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</si>
  <si>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</si>
  <si>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</si>
  <si>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</si>
  <si>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</si>
  <si>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</si>
  <si>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</si>
  <si>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</si>
  <si>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</si>
  <si>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</si>
  <si>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</si>
  <si>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</si>
  <si>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</si>
  <si>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</si>
  <si>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</si>
  <si>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</si>
  <si>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</si>
  <si>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</si>
  <si>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</si>
  <si>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</si>
  <si>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</si>
  <si>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</si>
  <si>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</si>
  <si>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</si>
  <si>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</si>
  <si>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</si>
  <si>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</si>
  <si>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</si>
  <si>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</si>
  <si>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</si>
  <si>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</si>
  <si>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</si>
  <si>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</si>
  <si>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</si>
  <si>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</si>
  <si>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</si>
  <si>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</si>
  <si>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</si>
  <si>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</si>
  <si>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</si>
  <si>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</si>
  <si>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</si>
  <si>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</si>
  <si>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</si>
  <si>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</si>
  <si>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</si>
  <si>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</si>
  <si>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</si>
  <si>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</si>
  <si>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</si>
  <si>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</si>
  <si>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</si>
  <si>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</si>
  <si>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</si>
  <si>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</si>
  <si>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</si>
  <si>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</si>
  <si>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</si>
  <si>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</si>
  <si>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</si>
  <si>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</si>
  <si>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</si>
  <si>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</si>
  <si>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</si>
  <si>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</si>
  <si>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</si>
  <si>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</si>
  <si>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</si>
  <si>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</si>
  <si>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</si>
  <si>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</si>
  <si>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</si>
  <si>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</si>
  <si>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</si>
  <si>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</si>
  <si>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</si>
  <si>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</si>
  <si>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</si>
  <si>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</si>
  <si>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</si>
  <si>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</si>
  <si>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</si>
  <si>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</si>
  <si>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</si>
  <si>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</si>
  <si>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</si>
  <si>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</si>
  <si>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</si>
  <si>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</si>
  <si>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</si>
  <si>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</si>
  <si>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</si>
  <si>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</si>
  <si>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</si>
  <si>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</si>
  <si>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</si>
  <si>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</si>
  <si>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</si>
  <si>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</si>
  <si>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</si>
  <si>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</si>
  <si>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</si>
  <si>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</si>
  <si>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</si>
  <si>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</si>
  <si>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</si>
  <si>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</si>
  <si>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</si>
  <si>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</si>
  <si>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</si>
  <si>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</si>
  <si>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</si>
  <si>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</si>
  <si>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</si>
  <si>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</si>
  <si>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</si>
  <si>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</si>
  <si>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</si>
  <si>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</si>
  <si>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</si>
  <si>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</si>
  <si>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</si>
  <si>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</si>
  <si>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</si>
  <si>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</si>
  <si>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</si>
  <si>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</si>
  <si>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</si>
  <si>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</si>
  <si>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</si>
  <si>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</si>
  <si>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</si>
  <si>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</si>
  <si>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</si>
  <si>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</si>
  <si>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</si>
  <si>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</si>
  <si>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</si>
  <si>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</si>
  <si>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</si>
  <si>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</si>
  <si>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</si>
  <si>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</si>
  <si>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</si>
  <si>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</si>
  <si>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</si>
  <si>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</si>
  <si>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</si>
  <si>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</si>
  <si>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</si>
  <si>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</si>
  <si>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</si>
  <si>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</si>
  <si>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</si>
  <si>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</si>
  <si>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</si>
  <si>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</si>
  <si>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</si>
  <si>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</si>
  <si>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</si>
  <si>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</si>
  <si>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</si>
  <si>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</si>
  <si>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</si>
  <si>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</si>
  <si>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</si>
  <si>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</si>
  <si>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</si>
  <si>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</si>
  <si>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</si>
  <si>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</si>
  <si>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</si>
  <si>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</si>
  <si>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</si>
  <si>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</si>
  <si>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</si>
  <si>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</si>
  <si>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</si>
  <si>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</si>
  <si>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</si>
  <si>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</si>
  <si>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</si>
  <si>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</si>
  <si>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</si>
  <si>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</si>
  <si>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</si>
  <si>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</si>
  <si>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</si>
  <si>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</si>
  <si>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</si>
  <si>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</si>
  <si>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</si>
  <si>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</si>
  <si>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</si>
  <si>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</si>
  <si>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</si>
  <si>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</si>
  <si>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</si>
  <si>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</si>
  <si>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</si>
  <si>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</si>
  <si>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</si>
  <si>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</si>
  <si>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</si>
  <si>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</si>
  <si>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</si>
  <si>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</si>
  <si>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</si>
  <si>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</si>
  <si>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</si>
  <si>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</si>
  <si>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</si>
  <si>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</si>
  <si>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</si>
  <si>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</si>
  <si>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</si>
  <si>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</si>
  <si>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</si>
  <si>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</si>
  <si>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</si>
  <si>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</si>
  <si>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</si>
  <si>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</si>
  <si>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</si>
  <si>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</si>
  <si>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</si>
  <si>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</si>
  <si>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</si>
  <si>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</si>
  <si>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</si>
  <si>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</si>
  <si>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</si>
  <si>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</si>
  <si>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</si>
  <si>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</si>
  <si>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</si>
  <si>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</si>
  <si>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</si>
  <si>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</si>
  <si>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</si>
  <si>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</si>
  <si>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</si>
  <si>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</si>
  <si>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</si>
  <si>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</si>
  <si>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</si>
  <si>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</si>
  <si>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</si>
  <si>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</si>
  <si>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</si>
  <si>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</si>
  <si>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</si>
  <si>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</si>
  <si>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</si>
  <si>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</si>
  <si>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</si>
  <si>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</si>
  <si>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</si>
  <si>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</si>
  <si>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</si>
  <si>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</si>
  <si>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</si>
  <si>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</si>
  <si>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</si>
  <si>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</si>
  <si>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</si>
  <si>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</si>
  <si>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</si>
  <si>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</si>
  <si>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</si>
  <si>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</si>
  <si>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</si>
  <si>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</si>
  <si>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</si>
  <si>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</si>
  <si>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</si>
  <si>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</si>
  <si>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</si>
  <si>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</si>
  <si>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</si>
  <si>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</si>
  <si>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</si>
  <si>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</si>
  <si>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</si>
  <si>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</si>
  <si>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</si>
  <si>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</si>
  <si>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</si>
  <si>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</si>
  <si>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</si>
  <si>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</si>
  <si>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</si>
  <si>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</si>
  <si>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</si>
  <si>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</si>
  <si>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</si>
  <si>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</si>
  <si>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</si>
  <si>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</si>
  <si>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</si>
  <si>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</si>
  <si>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</si>
  <si>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</si>
  <si>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</si>
  <si>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</si>
  <si>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</si>
  <si>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</si>
  <si>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</si>
  <si>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</si>
  <si>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</si>
  <si>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</si>
  <si>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</si>
  <si>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</si>
  <si>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</si>
  <si>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</si>
  <si>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</si>
  <si>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</si>
  <si>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</si>
  <si>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</si>
  <si>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</si>
  <si>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</si>
  <si>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</si>
  <si>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</si>
  <si>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</si>
  <si>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</si>
  <si>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</si>
  <si>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</si>
  <si>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</si>
  <si>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</si>
  <si>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</si>
  <si>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</si>
  <si>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</si>
  <si>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</si>
  <si>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</si>
  <si>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</si>
  <si>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</si>
  <si>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</si>
  <si>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</si>
  <si>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</si>
  <si>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</si>
  <si>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</si>
  <si>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</si>
  <si>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</si>
  <si>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</si>
  <si>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</si>
  <si>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</si>
  <si>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</si>
  <si>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</si>
  <si>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</si>
  <si>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</si>
  <si>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</si>
  <si>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</si>
  <si>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</si>
  <si>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</si>
  <si>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</si>
  <si>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</si>
  <si>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</si>
  <si>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</si>
  <si>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</si>
  <si>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</si>
  <si>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</si>
  <si>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</si>
  <si>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</si>
  <si>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</si>
  <si>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</si>
  <si>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</si>
  <si>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</si>
  <si>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</si>
  <si>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</si>
  <si>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</si>
  <si>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</si>
  <si>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</si>
  <si>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</si>
  <si>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</si>
  <si>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</si>
  <si>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</si>
  <si>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</si>
  <si>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</si>
  <si>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</si>
  <si>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</si>
  <si>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</si>
  <si>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</si>
  <si>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</si>
  <si>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</si>
  <si>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</si>
  <si>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</si>
  <si>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</si>
  <si>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</si>
  <si>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</si>
  <si>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</si>
  <si>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</si>
  <si>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</si>
  <si>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</si>
  <si>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</si>
  <si>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</si>
  <si>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</si>
  <si>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</si>
  <si>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</si>
  <si>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</si>
  <si>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</si>
  <si>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</si>
  <si>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</si>
  <si>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</si>
  <si>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</si>
  <si>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</si>
  <si>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</si>
  <si>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</si>
  <si>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</si>
  <si>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</si>
  <si>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</si>
  <si>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</si>
  <si>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</si>
  <si>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</si>
  <si>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</si>
  <si>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</si>
  <si>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</si>
  <si>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</si>
  <si>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</si>
  <si>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</si>
  <si>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</si>
  <si>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</si>
  <si>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</si>
  <si>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</si>
  <si>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</si>
  <si>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</si>
  <si>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</si>
  <si>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</si>
  <si>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</si>
  <si>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</si>
  <si>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</si>
  <si>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</si>
  <si>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</si>
  <si>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</si>
  <si>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</si>
  <si>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</si>
  <si>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</si>
  <si>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</si>
  <si>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</si>
  <si>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</si>
  <si>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</si>
  <si>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</si>
  <si>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</si>
  <si>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</si>
  <si>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</si>
  <si>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</si>
  <si>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</si>
  <si>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</si>
  <si>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</si>
  <si>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</si>
  <si>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</si>
  <si>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</si>
  <si>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</si>
  <si>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</si>
  <si>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</si>
  <si>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</si>
  <si>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</si>
  <si>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</si>
  <si>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</si>
  <si>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</si>
  <si>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</si>
  <si>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</si>
  <si>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</si>
  <si>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</si>
  <si>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</si>
  <si>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</si>
  <si>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</si>
  <si>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</si>
  <si>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</si>
  <si>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</si>
  <si>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</si>
  <si>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</si>
  <si>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</si>
  <si>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</si>
  <si>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</si>
  <si>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</si>
  <si>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</si>
  <si>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</si>
  <si>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</si>
  <si>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</si>
  <si>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</si>
  <si>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</si>
  <si>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</si>
  <si>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</si>
  <si>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</si>
  <si>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</si>
  <si>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</si>
  <si>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</si>
  <si>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</si>
  <si>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</si>
  <si>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</si>
  <si>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</si>
  <si>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</si>
  <si>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</si>
  <si>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</si>
  <si>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</si>
  <si>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</si>
  <si>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</si>
  <si>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</si>
  <si>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</si>
  <si>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</si>
  <si>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</si>
  <si>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</si>
  <si>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</si>
  <si>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</si>
  <si>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</si>
  <si>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</si>
  <si>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</si>
  <si>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</si>
  <si>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</si>
  <si>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</si>
  <si>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</si>
  <si>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</si>
  <si>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</si>
  <si>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</si>
  <si>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</si>
  <si>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</si>
  <si>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</si>
  <si>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</si>
  <si>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</si>
  <si>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</si>
  <si>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</si>
  <si>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</si>
  <si>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</si>
  <si>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</si>
  <si>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</si>
  <si>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</si>
  <si>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</si>
  <si>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</si>
  <si>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</si>
  <si>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</si>
  <si>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</si>
  <si>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</si>
  <si>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</si>
  <si>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</si>
  <si>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</si>
  <si>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</si>
  <si>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</si>
  <si>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</si>
  <si>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</si>
  <si>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</si>
  <si>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</si>
  <si>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</si>
  <si>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</si>
  <si>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</si>
  <si>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</si>
  <si>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</si>
  <si>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</si>
  <si>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</si>
  <si>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</si>
  <si>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</si>
  <si>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</si>
  <si>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</si>
  <si>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</si>
  <si>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</si>
  <si>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</si>
  <si>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</si>
  <si>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</si>
  <si>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</si>
  <si>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</si>
  <si>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</si>
  <si>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</si>
  <si>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</si>
  <si>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</si>
  <si>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</si>
  <si>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</si>
  <si>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</si>
  <si>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</si>
  <si>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</si>
  <si>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</si>
  <si>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</si>
  <si>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</si>
  <si>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</si>
  <si>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</si>
  <si>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</si>
  <si>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</si>
  <si>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</si>
  <si>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</si>
  <si>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</si>
  <si>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</si>
  <si>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</si>
  <si>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</si>
  <si>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</si>
  <si>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</si>
  <si>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</si>
  <si>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</si>
  <si>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</si>
  <si>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</si>
  <si>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</si>
  <si>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</si>
  <si>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</si>
  <si>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</si>
  <si>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</si>
  <si>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</si>
  <si>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</si>
  <si>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</si>
  <si>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</si>
  <si>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</si>
  <si>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</si>
  <si>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</si>
  <si>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</si>
  <si>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</si>
  <si>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</si>
  <si>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</si>
  <si>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</si>
  <si>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</si>
  <si>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</si>
  <si>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</si>
  <si>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</si>
  <si>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</si>
  <si>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</si>
  <si>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</si>
  <si>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</si>
  <si>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</si>
  <si>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</si>
  <si>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</si>
  <si>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</si>
  <si>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</si>
  <si>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</si>
  <si>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</si>
  <si>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</si>
  <si>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</si>
  <si>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</si>
  <si>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</si>
  <si>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</si>
  <si>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</si>
  <si>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</si>
  <si>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</si>
  <si>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</si>
  <si>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</si>
  <si>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</si>
  <si>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</si>
  <si>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</si>
  <si>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</si>
  <si>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</si>
  <si>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</si>
  <si>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</si>
  <si>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</si>
  <si>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</si>
  <si>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</si>
  <si>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</si>
  <si>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</si>
  <si>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</si>
  <si>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</si>
  <si>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</si>
  <si>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</si>
  <si>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</si>
  <si>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</si>
  <si>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</si>
  <si>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</si>
  <si>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</si>
  <si>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</si>
  <si>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</si>
  <si>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</si>
  <si>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</si>
  <si>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</si>
  <si>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</si>
  <si>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</si>
  <si>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</si>
  <si>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</si>
  <si>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</si>
  <si>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</si>
  <si>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</si>
  <si>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</si>
  <si>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</si>
  <si>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</si>
  <si>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</si>
  <si>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</si>
  <si>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</si>
  <si>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</si>
  <si>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</si>
  <si>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</si>
  <si>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</si>
  <si>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</si>
  <si>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</si>
  <si>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</si>
  <si>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</si>
  <si>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</si>
  <si>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</si>
  <si>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</si>
  <si>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</si>
  <si>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</si>
  <si>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</si>
  <si>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</si>
  <si>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</si>
  <si>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</si>
  <si>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</si>
  <si>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</si>
  <si>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</si>
  <si>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</si>
  <si>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</si>
  <si>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</si>
  <si>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</si>
  <si>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</si>
  <si>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</si>
  <si>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</si>
  <si>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</si>
  <si>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</si>
  <si>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</si>
  <si>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</si>
  <si>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</si>
  <si>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</si>
  <si>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</si>
  <si>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</si>
  <si>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</si>
  <si>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</si>
  <si>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</si>
  <si>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</si>
  <si>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</si>
  <si>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</si>
  <si>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</si>
  <si>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</si>
  <si>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</si>
  <si>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</si>
  <si>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</si>
  <si>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</si>
  <si>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</si>
  <si>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</si>
  <si>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</si>
  <si>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</si>
  <si>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</si>
  <si>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</si>
  <si>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</si>
  <si>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</si>
  <si>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</si>
  <si>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</si>
  <si>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</si>
  <si>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</si>
  <si>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</si>
  <si>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</si>
  <si>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</si>
  <si>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</si>
  <si>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</si>
  <si>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</si>
  <si>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</si>
  <si>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</si>
  <si>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</si>
  <si>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</si>
  <si>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</si>
  <si>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</si>
  <si>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</si>
  <si>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</si>
  <si>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</si>
  <si>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</si>
  <si>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</si>
  <si>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</si>
  <si>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</si>
  <si>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</si>
  <si>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</si>
  <si>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</si>
  <si>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</si>
  <si>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</si>
  <si>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</si>
  <si>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</si>
  <si>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</si>
  <si>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</si>
  <si>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</si>
  <si>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</si>
  <si>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</si>
  <si>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</si>
  <si>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</si>
  <si>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</si>
  <si>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</si>
  <si>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</si>
  <si>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</si>
  <si>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</si>
  <si>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</si>
  <si>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</si>
  <si>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</si>
  <si>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</si>
  <si>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</si>
  <si>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</si>
  <si>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</si>
  <si>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</si>
  <si>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</si>
  <si>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</si>
  <si>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</si>
  <si>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</si>
  <si>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</si>
  <si>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</si>
  <si>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</si>
  <si>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</si>
  <si>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</si>
  <si>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</si>
  <si>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</si>
  <si>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</si>
  <si>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</si>
  <si>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</si>
  <si>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</si>
  <si>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</si>
  <si>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</si>
  <si>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</si>
  <si>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</si>
  <si>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</si>
  <si>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</si>
  <si>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</si>
  <si>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</si>
  <si>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</si>
  <si>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</si>
  <si>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</si>
  <si>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</si>
  <si>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</si>
  <si>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</si>
  <si>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</si>
  <si>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</si>
  <si>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</si>
  <si>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</si>
  <si>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</si>
  <si>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</si>
  <si>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</si>
  <si>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</si>
  <si>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</si>
  <si>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</si>
  <si>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</si>
  <si>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</si>
  <si>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</si>
  <si>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</si>
  <si>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</si>
  <si>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</si>
  <si>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</si>
  <si>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</si>
  <si>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</si>
  <si>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</si>
  <si>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</si>
  <si>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</si>
  <si>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</si>
  <si>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</si>
  <si>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</si>
  <si>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</si>
  <si>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</si>
  <si>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</si>
  <si>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</si>
  <si>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</si>
  <si>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</si>
  <si>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</si>
  <si>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</si>
  <si>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</si>
  <si>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</si>
  <si>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</si>
  <si>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</si>
  <si>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</si>
  <si>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</si>
  <si>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</si>
  <si>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</si>
  <si>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</si>
  <si>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</si>
  <si>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</si>
  <si>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</si>
  <si>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</si>
  <si>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</si>
  <si>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</si>
  <si>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</si>
  <si>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</si>
  <si>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</si>
  <si>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</si>
  <si>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</si>
  <si>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</si>
  <si>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</si>
  <si>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</si>
  <si>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</si>
  <si>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</si>
  <si>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</si>
  <si>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</si>
  <si>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</si>
  <si>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</si>
  <si>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</si>
  <si>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</si>
  <si>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</si>
  <si>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</si>
  <si>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</si>
  <si>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</si>
  <si>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</si>
  <si>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</si>
  <si>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</si>
  <si>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</si>
  <si>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</si>
  <si>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</si>
  <si>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</si>
  <si>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</si>
  <si>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</si>
  <si>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</si>
  <si>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</si>
  <si>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</si>
  <si>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</si>
  <si>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</si>
  <si>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</si>
  <si>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</si>
  <si>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</si>
  <si>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</si>
  <si>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</si>
  <si>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</si>
  <si>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</si>
  <si>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</si>
  <si>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</si>
  <si>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</si>
  <si>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</si>
  <si>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</si>
  <si>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</si>
  <si>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</si>
  <si>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</si>
  <si>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</si>
  <si>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</si>
  <si>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</si>
  <si>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</si>
  <si>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</si>
  <si>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</si>
  <si>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</si>
  <si>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</si>
  <si>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</si>
  <si>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</si>
  <si>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</si>
  <si>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</si>
  <si>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</si>
  <si>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</si>
  <si>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</si>
  <si>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</si>
  <si>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</si>
  <si>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</si>
  <si>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</si>
  <si>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</si>
  <si>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</si>
  <si>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</si>
  <si>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</si>
  <si>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</si>
  <si>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</si>
  <si>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</si>
  <si>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</si>
  <si>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</si>
  <si>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</si>
  <si>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</si>
  <si>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</si>
  <si>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</si>
  <si>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</si>
  <si>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</si>
  <si>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</si>
  <si>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</si>
  <si>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</si>
  <si>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</si>
  <si>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</si>
  <si>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</si>
  <si>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</si>
  <si>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</si>
  <si>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</si>
  <si>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</si>
  <si>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</si>
  <si>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</si>
  <si>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</si>
  <si>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</si>
  <si>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</si>
  <si>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</si>
  <si>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</si>
  <si>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</si>
  <si>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</si>
  <si>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</si>
  <si>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</si>
  <si>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</si>
  <si>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</si>
  <si>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</si>
  <si>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</si>
  <si>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</si>
  <si>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</si>
  <si>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</si>
  <si>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</si>
  <si>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</si>
  <si>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</si>
  <si>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</si>
  <si>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</si>
  <si>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</si>
  <si>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</si>
  <si>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</si>
  <si>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</si>
  <si>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</si>
  <si>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</si>
  <si>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</si>
  <si>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</si>
  <si>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</si>
  <si>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</si>
  <si>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</si>
  <si>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</si>
  <si>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</si>
  <si>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</si>
  <si>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</si>
  <si>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</si>
  <si>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</si>
  <si>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</si>
  <si>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</si>
  <si>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</si>
  <si>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</si>
  <si>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</si>
  <si>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</si>
  <si>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</si>
  <si>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</si>
  <si>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</si>
  <si>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</si>
  <si>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</si>
  <si>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</si>
  <si>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</si>
  <si>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</si>
  <si>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</si>
  <si>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</si>
  <si>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</si>
  <si>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</si>
  <si>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</si>
  <si>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</si>
  <si>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</si>
  <si>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</si>
  <si>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</si>
  <si>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</si>
  <si>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</si>
  <si>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</si>
  <si>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</si>
  <si>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</si>
  <si>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</si>
  <si>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</si>
  <si>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</si>
  <si>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</si>
  <si>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</si>
  <si>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</si>
  <si>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</si>
  <si>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</si>
  <si>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</si>
  <si>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</si>
  <si>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</si>
  <si>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</si>
  <si>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</si>
  <si>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</si>
  <si>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</si>
  <si>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</si>
  <si>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</si>
  <si>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</si>
  <si>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</si>
  <si>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</si>
  <si>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</si>
  <si>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</si>
  <si>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</si>
  <si>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</si>
  <si>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</si>
  <si>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</si>
  <si>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</si>
  <si>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</si>
  <si>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</si>
  <si>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</si>
  <si>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</si>
  <si>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</si>
  <si>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</si>
  <si>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</si>
  <si>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</si>
  <si>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</si>
  <si>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</si>
  <si>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</si>
  <si>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</si>
  <si>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</si>
  <si>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</si>
  <si>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</si>
  <si>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</si>
  <si>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</si>
  <si>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</si>
  <si>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</si>
  <si>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</si>
  <si>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</si>
  <si>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</si>
  <si>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</si>
  <si>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</si>
  <si>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</si>
  <si>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</si>
  <si>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</si>
  <si>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</si>
  <si>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</si>
  <si>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</si>
  <si>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</si>
  <si>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</si>
  <si>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</si>
  <si>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</si>
  <si>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</si>
  <si>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</si>
  <si>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</si>
  <si>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</si>
  <si>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</si>
  <si>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</si>
  <si>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</si>
  <si>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</si>
  <si>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</si>
  <si>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</si>
  <si>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</si>
  <si>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</si>
  <si>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</si>
  <si>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</si>
  <si>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</si>
  <si>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</si>
  <si>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</si>
  <si>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</si>
  <si>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</si>
  <si>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</si>
  <si>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</si>
  <si>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</si>
  <si>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</si>
  <si>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</si>
  <si>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</si>
  <si>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</si>
  <si>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</si>
  <si>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</si>
  <si>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</si>
  <si>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</si>
  <si>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</si>
  <si>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</si>
  <si>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</si>
  <si>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</si>
  <si>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</si>
  <si>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</si>
  <si>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</si>
  <si>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</si>
  <si>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</si>
  <si>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</si>
  <si>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</si>
  <si>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</si>
  <si>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</si>
  <si>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</si>
  <si>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</si>
  <si>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</si>
  <si>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</si>
  <si>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</si>
  <si>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</si>
  <si>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</si>
  <si>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</si>
  <si>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</si>
  <si>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</si>
  <si>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</si>
  <si>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</si>
  <si>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</si>
  <si>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</si>
  <si>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</si>
  <si>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</si>
  <si>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</si>
  <si>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</si>
  <si>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</si>
  <si>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</si>
  <si>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</si>
  <si>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</si>
  <si>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</si>
  <si>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</si>
  <si>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</si>
  <si>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</si>
  <si>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</si>
  <si>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</si>
  <si>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</si>
  <si>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</si>
  <si>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</si>
  <si>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</si>
  <si>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</si>
  <si>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</si>
  <si>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</si>
  <si>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</si>
  <si>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</si>
  <si>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</si>
  <si>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</si>
  <si>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</si>
  <si>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</si>
  <si>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</si>
  <si>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</si>
  <si>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</si>
  <si>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</si>
  <si>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</si>
  <si>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</si>
  <si>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</si>
  <si>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</si>
  <si>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</si>
  <si>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</si>
  <si>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</si>
  <si>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</si>
  <si>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</si>
  <si>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</si>
  <si>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</si>
  <si>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</si>
  <si>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</si>
  <si>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</si>
  <si>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</si>
  <si>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</si>
  <si>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</si>
  <si>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</si>
  <si>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</si>
  <si>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</si>
  <si>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</si>
  <si>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</si>
  <si>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</si>
  <si>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</si>
  <si>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</si>
  <si>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</si>
  <si>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</si>
  <si>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</si>
  <si>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</si>
  <si>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</si>
  <si>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</si>
  <si>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</si>
  <si>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</si>
  <si>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</si>
  <si>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</si>
  <si>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</si>
  <si>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</si>
  <si>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</si>
  <si>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</si>
  <si>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</si>
  <si>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</si>
  <si>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</si>
  <si>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</si>
  <si>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</si>
  <si>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</si>
  <si>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</si>
  <si>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</si>
  <si>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</si>
  <si>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</si>
  <si>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</si>
  <si>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</si>
  <si>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</si>
  <si>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</si>
  <si>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</si>
  <si>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</si>
  <si>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</si>
  <si>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</si>
  <si>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</si>
  <si>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</si>
  <si>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</si>
  <si>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</si>
  <si>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</si>
  <si>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</si>
  <si>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</si>
  <si>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</si>
  <si>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</si>
  <si>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</si>
  <si>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</si>
  <si>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</si>
  <si>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</si>
  <si>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</si>
  <si>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</si>
  <si>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</si>
  <si>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</si>
  <si>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</si>
  <si>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</si>
  <si>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</si>
  <si>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</si>
  <si>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</si>
  <si>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</si>
  <si>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</si>
  <si>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</si>
  <si>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</si>
  <si>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</si>
  <si>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</si>
  <si>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</si>
  <si>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</si>
  <si>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</si>
  <si>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</si>
  <si>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</si>
  <si>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</si>
  <si>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</si>
  <si>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</si>
  <si>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</si>
  <si>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</si>
  <si>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</si>
  <si>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</si>
  <si>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</si>
  <si>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</si>
  <si>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</si>
  <si>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</si>
  <si>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</si>
  <si>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</si>
  <si>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</si>
  <si>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</si>
  <si>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</si>
  <si>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</si>
  <si>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</si>
  <si>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</si>
  <si>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</si>
  <si>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</si>
  <si>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</si>
  <si>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</si>
  <si>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</si>
  <si>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</si>
  <si>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</si>
  <si>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</si>
  <si>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</si>
  <si>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</si>
  <si>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</si>
  <si>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</si>
  <si>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</si>
  <si>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</si>
  <si>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</si>
  <si>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</si>
  <si>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</si>
  <si>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</si>
  <si>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</si>
  <si>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</si>
  <si>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</si>
  <si>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</si>
  <si>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</si>
  <si>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</si>
  <si>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</si>
  <si>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</si>
  <si>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</si>
  <si>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</si>
  <si>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</si>
  <si>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</si>
  <si>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</si>
  <si>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</si>
  <si>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</si>
  <si>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</si>
  <si>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</si>
  <si>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</si>
  <si>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</si>
  <si>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</si>
  <si>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</si>
  <si>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</si>
  <si>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</si>
  <si>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</si>
  <si>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</si>
  <si>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</si>
  <si>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</si>
  <si>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</si>
  <si>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</si>
  <si>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</si>
  <si>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</si>
  <si>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</si>
  <si>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</si>
  <si>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</si>
  <si>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</si>
  <si>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</si>
  <si>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</si>
  <si>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</si>
  <si>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</si>
  <si>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</si>
  <si>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</si>
  <si>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</si>
  <si>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</si>
  <si>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</si>
  <si>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</si>
  <si>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</si>
  <si>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</si>
  <si>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</si>
  <si>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</si>
  <si>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</si>
  <si>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</si>
  <si>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</si>
  <si>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</si>
  <si>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</si>
  <si>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</si>
  <si>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</si>
  <si>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</si>
  <si>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</si>
  <si>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</si>
  <si>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</si>
  <si>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</si>
  <si>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</si>
  <si>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</si>
  <si>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</si>
  <si>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</si>
  <si>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</si>
  <si>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</si>
  <si>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</si>
  <si>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</si>
  <si>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</si>
  <si>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</si>
  <si>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</si>
  <si>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</si>
  <si>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</si>
  <si>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</si>
  <si>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</si>
  <si>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</si>
  <si>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</si>
  <si>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</si>
  <si>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</si>
  <si>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</si>
  <si>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</si>
  <si>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</si>
  <si>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</si>
  <si>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</si>
  <si>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</si>
  <si>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</si>
  <si>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</si>
  <si>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</si>
  <si>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</si>
  <si>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</si>
  <si>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</si>
  <si>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</si>
  <si>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</si>
  <si>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</si>
  <si>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</si>
  <si>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</si>
  <si>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</si>
  <si>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</si>
  <si>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</si>
  <si>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</si>
  <si>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</si>
  <si>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</si>
  <si>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</si>
  <si>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</si>
  <si>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</si>
  <si>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</si>
  <si>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</si>
  <si>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</si>
  <si>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</si>
  <si>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</si>
  <si>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</si>
  <si>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</si>
  <si>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</si>
  <si>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</si>
  <si>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</si>
  <si>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</si>
  <si>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</si>
  <si>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</si>
  <si>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</si>
  <si>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</si>
  <si>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</si>
  <si>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</si>
  <si>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</si>
  <si>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</si>
  <si>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</si>
  <si>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</si>
  <si>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</si>
  <si>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</si>
  <si>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</si>
  <si>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</si>
  <si>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</si>
  <si>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</si>
  <si>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</si>
  <si>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</si>
  <si>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</si>
  <si>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</si>
  <si>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</si>
  <si>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</si>
  <si>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</si>
  <si>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</si>
  <si>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</si>
  <si>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</si>
  <si>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</si>
  <si>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</si>
  <si>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</si>
  <si>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</si>
  <si>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</si>
  <si>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</si>
  <si>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</si>
  <si>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</si>
  <si>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</si>
  <si>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</si>
  <si>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</si>
  <si>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</si>
  <si>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</si>
  <si>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</si>
  <si>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</si>
  <si>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</si>
  <si>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</si>
  <si>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</si>
  <si>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</si>
  <si>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</si>
  <si>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</si>
  <si>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</si>
  <si>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</si>
  <si>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</si>
  <si>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</si>
  <si>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</si>
  <si>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</si>
  <si>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</si>
  <si>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</si>
  <si>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</si>
  <si>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</si>
  <si>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</si>
  <si>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</si>
  <si>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</si>
  <si>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</si>
  <si>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</si>
  <si>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</si>
  <si>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</si>
  <si>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</si>
  <si>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</si>
  <si>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</si>
  <si>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</si>
  <si>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</si>
  <si>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</si>
  <si>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</si>
  <si>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</si>
  <si>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</si>
  <si>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</si>
  <si>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</si>
  <si>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</si>
  <si>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</si>
  <si>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</si>
  <si>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</si>
  <si>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</si>
  <si>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</si>
  <si>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</si>
  <si>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</si>
  <si>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</si>
  <si>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</si>
  <si>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</si>
  <si>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</si>
  <si>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</si>
  <si>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</si>
  <si>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</si>
  <si>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</si>
  <si>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</si>
  <si>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</si>
  <si>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</si>
  <si>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</si>
  <si>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</si>
  <si>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</si>
  <si>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</si>
  <si>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</si>
  <si>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</si>
  <si>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</si>
  <si>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</si>
  <si>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</si>
  <si>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</si>
  <si>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</si>
  <si>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</si>
  <si>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</si>
  <si>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</si>
  <si>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</si>
  <si>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</si>
  <si>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</si>
  <si>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</si>
  <si>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</si>
  <si>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</si>
  <si>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</si>
  <si>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</si>
  <si>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</si>
  <si>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</si>
  <si>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</si>
  <si>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</si>
  <si>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</si>
  <si>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</si>
  <si>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</si>
  <si>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</si>
  <si>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</si>
  <si>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</si>
  <si>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</si>
  <si>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</si>
  <si>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</si>
  <si>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</si>
  <si>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</si>
  <si>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</si>
  <si>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</si>
  <si>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</si>
  <si>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</si>
  <si>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</si>
  <si>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</si>
  <si>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</si>
  <si>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</si>
  <si>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</si>
  <si>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</si>
  <si>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</si>
  <si>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</si>
  <si>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</si>
  <si>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</si>
  <si>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</si>
  <si>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</si>
  <si>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</si>
  <si>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</si>
  <si>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</si>
  <si>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</si>
  <si>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</si>
  <si>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</si>
  <si>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</si>
  <si>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</si>
  <si>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</si>
  <si>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</si>
  <si>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</si>
  <si>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</si>
  <si>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</si>
  <si>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</si>
  <si>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</si>
  <si>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</si>
  <si>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</si>
  <si>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</si>
  <si>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</si>
  <si>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</si>
  <si>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</si>
  <si>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</si>
  <si>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</si>
  <si>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</si>
  <si>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</si>
  <si>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</si>
  <si>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</si>
  <si>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</si>
  <si>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</si>
  <si>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</si>
  <si>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</si>
  <si>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</si>
  <si>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</si>
  <si>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</si>
  <si>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</si>
  <si>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</si>
  <si>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</si>
  <si>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</si>
  <si>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</si>
  <si>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</si>
  <si>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</si>
  <si>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</si>
  <si>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</si>
  <si>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</si>
  <si>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</si>
  <si>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</si>
  <si>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</si>
  <si>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</si>
  <si>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</si>
  <si>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</si>
  <si>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</si>
  <si>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</si>
  <si>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</si>
  <si>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</si>
  <si>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</si>
  <si>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</si>
  <si>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</si>
  <si>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</si>
  <si>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</si>
  <si>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</si>
  <si>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</si>
  <si>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</si>
  <si>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</si>
  <si>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</si>
  <si>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</si>
  <si>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</si>
  <si>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</si>
  <si>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</si>
  <si>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</si>
  <si>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</si>
  <si>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</si>
  <si>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</si>
  <si>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</si>
  <si>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</si>
  <si>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</si>
  <si>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</si>
  <si>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</si>
  <si>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</si>
  <si>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</si>
  <si>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</si>
  <si>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</si>
  <si>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</si>
  <si>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</si>
  <si>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</si>
  <si>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</si>
  <si>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</si>
  <si>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</si>
  <si>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</si>
  <si>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</si>
  <si>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</si>
  <si>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</si>
  <si>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</si>
  <si>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</si>
  <si>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</si>
  <si>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</si>
  <si>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</si>
  <si>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</si>
  <si>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</si>
  <si>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</si>
  <si>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</si>
  <si>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</si>
  <si>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</si>
  <si>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</si>
  <si>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</si>
  <si>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</si>
  <si>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</si>
  <si>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</si>
  <si>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</si>
  <si>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</si>
  <si>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</si>
  <si>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</si>
  <si>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</si>
  <si>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</si>
  <si>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</si>
  <si>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</si>
  <si>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</si>
  <si>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</si>
  <si>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</si>
  <si>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</si>
  <si>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</si>
  <si>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</si>
  <si>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</si>
  <si>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</si>
  <si>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</si>
  <si>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</si>
  <si>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</si>
  <si>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</si>
  <si>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</si>
  <si>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</si>
  <si>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</si>
  <si>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</si>
  <si>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</si>
  <si>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</si>
  <si>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</si>
  <si>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</si>
  <si>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</si>
  <si>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</si>
  <si>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</si>
  <si>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</si>
  <si>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</si>
  <si>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</si>
  <si>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</si>
  <si>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</si>
  <si>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</si>
  <si>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</si>
  <si>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</si>
  <si>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</si>
  <si>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</si>
  <si>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</si>
  <si>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</si>
  <si>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</si>
  <si>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</si>
  <si>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</si>
  <si>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</si>
  <si>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</si>
  <si>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</si>
  <si>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</si>
  <si>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</si>
  <si>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</si>
  <si>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</si>
  <si>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</si>
  <si>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</si>
  <si>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</si>
  <si>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</si>
  <si>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</si>
  <si>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</si>
  <si>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</si>
  <si>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</si>
  <si>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</si>
  <si>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</si>
  <si>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</si>
  <si>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</si>
  <si>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</si>
  <si>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</si>
  <si>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</si>
  <si>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</si>
  <si>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</si>
  <si>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</si>
  <si>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</si>
  <si>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</si>
  <si>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</si>
  <si>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</si>
  <si>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</si>
  <si>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</si>
  <si>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</si>
  <si>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</si>
  <si>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</si>
  <si>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</si>
  <si>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</si>
  <si>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</si>
  <si>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</si>
  <si>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</si>
  <si>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</si>
  <si>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</si>
  <si>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</si>
  <si>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</si>
  <si>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</si>
  <si>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</si>
  <si>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</si>
  <si>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</si>
  <si>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</si>
  <si>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</si>
  <si>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</si>
  <si>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</si>
  <si>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</si>
  <si>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</si>
  <si>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</si>
  <si>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</si>
  <si>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</si>
  <si>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</si>
  <si>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</si>
  <si>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</si>
  <si>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</si>
  <si>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</si>
  <si>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</si>
  <si>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</si>
  <si>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</si>
  <si>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</si>
  <si>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</si>
  <si>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</si>
  <si>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</si>
  <si>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</si>
  <si>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</si>
  <si>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</si>
  <si>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</si>
  <si>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</si>
  <si>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</si>
  <si>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</si>
  <si>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</si>
  <si>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</si>
  <si>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</si>
  <si>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</si>
  <si>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</si>
  <si>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</si>
  <si>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</si>
  <si>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</si>
  <si>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</si>
  <si>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</si>
  <si>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</si>
  <si>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</si>
  <si>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</si>
  <si>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</si>
  <si>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</si>
  <si>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</si>
  <si>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</si>
  <si>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</si>
  <si>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</si>
  <si>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</si>
  <si>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</si>
  <si>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</si>
  <si>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</si>
  <si>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</si>
  <si>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</si>
  <si>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</si>
  <si>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</si>
  <si>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</si>
  <si>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</si>
  <si>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</si>
  <si>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</si>
  <si>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</si>
  <si>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</si>
  <si>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</si>
  <si>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</si>
  <si>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</si>
  <si>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</si>
  <si>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</si>
  <si>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</si>
  <si>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</si>
  <si>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</si>
  <si>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</si>
  <si>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</si>
  <si>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</si>
  <si>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</si>
  <si>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</si>
  <si>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</si>
  <si>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</si>
  <si>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</si>
  <si>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</si>
  <si>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</si>
  <si>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</si>
  <si>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</si>
  <si>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</si>
  <si>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</si>
  <si>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</si>
  <si>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</si>
  <si>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</si>
  <si>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</si>
  <si>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</si>
  <si>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</si>
  <si>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</si>
  <si>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</si>
  <si>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</si>
  <si>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</si>
  <si>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</si>
  <si>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</si>
  <si>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</si>
  <si>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</si>
  <si>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</si>
  <si>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</si>
  <si>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</si>
  <si>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</si>
  <si>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</si>
  <si>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</si>
  <si>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</si>
  <si>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</si>
  <si>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</si>
  <si>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</si>
  <si>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</si>
  <si>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</si>
  <si>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</si>
  <si>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</si>
  <si>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</si>
  <si>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</si>
  <si>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</si>
  <si>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</si>
  <si>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</si>
  <si>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</si>
  <si>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</si>
  <si>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</si>
  <si>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</si>
  <si>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</si>
  <si>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</si>
  <si>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</si>
  <si>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</si>
  <si>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</si>
  <si>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</si>
  <si>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</si>
  <si>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</si>
  <si>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</si>
  <si>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</si>
  <si>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</si>
  <si>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</si>
  <si>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</si>
  <si>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</si>
  <si>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</si>
  <si>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</si>
  <si>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</si>
  <si>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</si>
  <si>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</si>
  <si>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</si>
  <si>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</si>
  <si>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</si>
  <si>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</si>
  <si>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</si>
  <si>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</si>
  <si>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</si>
  <si>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</si>
  <si>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</si>
  <si>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</si>
  <si>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</si>
  <si>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</si>
  <si>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</si>
  <si>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</si>
  <si>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</si>
  <si>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</si>
  <si>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</si>
  <si>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</si>
  <si>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</si>
  <si>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</si>
  <si>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</si>
  <si>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</si>
  <si>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</si>
  <si>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</si>
  <si>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</si>
  <si>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</si>
  <si>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</si>
  <si>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</si>
  <si>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</si>
  <si>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</si>
  <si>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</si>
  <si>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</si>
  <si>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</si>
  <si>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</si>
  <si>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</si>
  <si>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</si>
  <si>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</si>
  <si>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</si>
  <si>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</si>
  <si>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</si>
  <si>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</si>
  <si>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</si>
  <si>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</si>
  <si>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</si>
  <si>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</si>
  <si>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</si>
  <si>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</si>
  <si>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</si>
  <si>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</si>
  <si>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</si>
  <si>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</si>
  <si>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</si>
  <si>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</si>
  <si>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</si>
  <si>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</si>
  <si>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</si>
  <si>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</si>
  <si>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</si>
  <si>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</si>
  <si>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</si>
  <si>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</si>
  <si>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</si>
  <si>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</si>
  <si>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</si>
  <si>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</si>
  <si>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</si>
  <si>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</si>
  <si>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</si>
  <si>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</si>
  <si>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</si>
  <si>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</si>
  <si>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</si>
  <si>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</si>
  <si>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</si>
  <si>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</si>
  <si>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</si>
  <si>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</si>
  <si>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</si>
  <si>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</si>
  <si>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</si>
  <si>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</si>
  <si>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</si>
  <si>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</si>
  <si>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</si>
  <si>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</si>
  <si>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</si>
  <si>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</si>
  <si>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</si>
  <si>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</si>
  <si>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</si>
  <si>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</si>
  <si>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</si>
  <si>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</si>
  <si>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</si>
  <si>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</si>
  <si>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</si>
  <si>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</si>
  <si>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</si>
  <si>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</si>
  <si>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</si>
  <si>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</si>
  <si>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</si>
  <si>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</si>
  <si>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</si>
  <si>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</si>
  <si>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</si>
  <si>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</si>
  <si>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</si>
  <si>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</si>
  <si>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</si>
  <si>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</si>
  <si>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</si>
  <si>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</si>
  <si>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</si>
  <si>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</si>
  <si>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</si>
  <si>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</si>
  <si>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</si>
  <si>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</si>
  <si>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</si>
  <si>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</si>
  <si>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</si>
  <si>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</si>
  <si>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</si>
  <si>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</si>
  <si>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</si>
  <si>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</si>
  <si>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</si>
  <si>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</si>
  <si>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</si>
  <si>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</si>
  <si>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</si>
  <si>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</si>
  <si>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</si>
  <si>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</si>
  <si>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</si>
  <si>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</si>
  <si>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</si>
  <si>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</si>
  <si>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</si>
  <si>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</si>
  <si>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</si>
  <si>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</si>
  <si>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</si>
  <si>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</si>
  <si>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</si>
  <si>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</si>
  <si>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</si>
  <si>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</si>
  <si>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</si>
  <si>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</si>
  <si>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</si>
  <si>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</si>
  <si>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</si>
  <si>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</si>
  <si>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</si>
  <si>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</si>
  <si>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</si>
  <si>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</si>
  <si>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</si>
  <si>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</si>
  <si>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</si>
  <si>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</si>
  <si>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</si>
  <si>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</si>
  <si>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</si>
  <si>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</si>
  <si>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</si>
  <si>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</si>
  <si>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</si>
  <si>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</si>
  <si>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</si>
  <si>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</si>
  <si>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</si>
  <si>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</si>
  <si>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</si>
  <si>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</si>
  <si>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</si>
  <si>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</si>
  <si>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</si>
  <si>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</si>
  <si>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</si>
  <si>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</si>
  <si>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</si>
  <si>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</si>
  <si>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</si>
  <si>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</si>
  <si>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</si>
  <si>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</si>
  <si>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</si>
  <si>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</si>
  <si>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</si>
  <si>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</si>
  <si>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</si>
  <si>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</si>
  <si>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</si>
  <si>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</si>
  <si>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</si>
  <si>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</si>
  <si>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</si>
  <si>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</si>
  <si>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</si>
  <si>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</si>
  <si>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</si>
  <si>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</si>
  <si>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</si>
  <si>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</si>
  <si>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</si>
  <si>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</si>
  <si>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</si>
  <si>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</si>
  <si>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</si>
  <si>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</si>
  <si>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</si>
  <si>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</si>
  <si>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</si>
  <si>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</si>
  <si>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</si>
  <si>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</si>
  <si>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</si>
  <si>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</si>
  <si>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</si>
  <si>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</si>
  <si>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</si>
  <si>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</si>
  <si>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</si>
  <si>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</si>
  <si>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</si>
  <si>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</si>
  <si>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</si>
  <si>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</si>
  <si>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</si>
  <si>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</si>
  <si>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</si>
  <si>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</si>
  <si>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</si>
  <si>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</si>
  <si>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</si>
  <si>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</si>
  <si>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</si>
  <si>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</si>
  <si>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</si>
  <si>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</si>
  <si>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</si>
  <si>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</si>
  <si>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</si>
  <si>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</si>
  <si>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</si>
  <si>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</si>
  <si>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</si>
  <si>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</si>
  <si>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</si>
  <si>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</si>
  <si>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</si>
  <si>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</si>
  <si>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</si>
  <si>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</si>
  <si>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</si>
  <si>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</si>
  <si>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</si>
  <si>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</si>
  <si>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</si>
  <si>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</si>
  <si>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</si>
  <si>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</si>
  <si>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</si>
  <si>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</si>
  <si>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</si>
  <si>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</si>
  <si>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</si>
  <si>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</si>
  <si>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</si>
  <si>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</si>
  <si>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</si>
  <si>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</si>
  <si>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</si>
  <si>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</si>
  <si>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</si>
  <si>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</si>
  <si>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</si>
  <si>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</si>
  <si>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</si>
  <si>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</si>
  <si>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</si>
  <si>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</si>
  <si>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</si>
  <si>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</si>
  <si>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</si>
  <si>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</si>
  <si>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</si>
  <si>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</si>
  <si>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</si>
  <si>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</si>
  <si>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</si>
  <si>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</si>
  <si>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</si>
  <si>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</si>
  <si>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</si>
  <si>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</si>
  <si>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</si>
  <si>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</si>
  <si>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</si>
  <si>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</si>
  <si>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</si>
  <si>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</si>
  <si>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</si>
  <si>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</si>
  <si>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</si>
  <si>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</si>
  <si>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</si>
  <si>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</si>
  <si>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</si>
  <si>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</si>
  <si>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</si>
  <si>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</si>
  <si>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</si>
  <si>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</si>
  <si>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</si>
  <si>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</si>
  <si>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</si>
  <si>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</si>
  <si>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</si>
  <si>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</si>
  <si>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</si>
  <si>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</si>
  <si>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</si>
  <si>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</si>
  <si>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</si>
  <si>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</si>
  <si>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</si>
  <si>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</si>
  <si>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</si>
  <si>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</si>
  <si>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</si>
  <si>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</si>
  <si>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</si>
  <si>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</si>
  <si>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</si>
  <si>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</si>
  <si>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</si>
  <si>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</si>
  <si>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</si>
  <si>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</si>
  <si>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</si>
  <si>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</si>
  <si>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</si>
  <si>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</si>
  <si>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</si>
  <si>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</si>
  <si>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</si>
  <si>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</si>
  <si>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</si>
  <si>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</si>
  <si>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</si>
  <si>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</si>
  <si>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</si>
  <si>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</si>
  <si>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</si>
  <si>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</si>
  <si>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</si>
  <si>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</si>
  <si>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</si>
  <si>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</si>
  <si>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</si>
  <si>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</si>
  <si>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</si>
  <si>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</si>
  <si>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</si>
  <si>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</si>
  <si>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</si>
  <si>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</si>
  <si>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</si>
  <si>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</si>
  <si>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</si>
  <si>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</si>
  <si>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</si>
  <si>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</si>
  <si>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</si>
  <si>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</si>
  <si>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</si>
  <si>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</si>
  <si>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</si>
  <si>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</si>
  <si>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</si>
  <si>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</si>
  <si>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</si>
  <si>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</si>
  <si>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</si>
  <si>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</si>
  <si>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</si>
  <si>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</si>
  <si>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</si>
  <si>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</si>
  <si>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</si>
  <si>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</si>
  <si>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</si>
  <si>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</si>
  <si>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</si>
  <si>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</si>
  <si>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</si>
  <si>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</si>
  <si>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</si>
  <si>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</si>
  <si>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</si>
  <si>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</si>
  <si>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</si>
  <si>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</si>
  <si>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</si>
  <si>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</si>
  <si>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</si>
  <si>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</si>
  <si>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</si>
  <si>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</si>
  <si>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</si>
  <si>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</si>
  <si>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</si>
  <si>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</si>
  <si>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</si>
  <si>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</si>
  <si>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</si>
  <si>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</si>
  <si>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</si>
  <si>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</si>
  <si>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</si>
  <si>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</si>
  <si>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</si>
  <si>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</si>
  <si>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</si>
  <si>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</si>
  <si>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</si>
  <si>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</si>
  <si>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</si>
  <si>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</si>
  <si>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</si>
  <si>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</si>
  <si>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</si>
  <si>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</si>
  <si>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</si>
  <si>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</si>
  <si>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</si>
  <si>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</si>
  <si>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</si>
  <si>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</si>
  <si>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</si>
  <si>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</si>
  <si>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</si>
  <si>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</si>
  <si>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</si>
  <si>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</si>
  <si>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</si>
  <si>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</si>
  <si>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</si>
  <si>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</si>
  <si>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</si>
  <si>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</si>
  <si>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</si>
  <si>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</si>
  <si>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</si>
  <si>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</si>
  <si>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</si>
  <si>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</si>
  <si>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</si>
  <si>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</si>
  <si>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</si>
  <si>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</si>
  <si>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</si>
  <si>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</si>
  <si>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</si>
  <si>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</si>
  <si>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</si>
  <si>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</si>
  <si>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</si>
  <si>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</si>
  <si>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</si>
  <si>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</si>
  <si>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</si>
  <si>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</si>
  <si>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</si>
  <si>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</si>
  <si>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</si>
  <si>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</si>
  <si>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</si>
  <si>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</si>
  <si>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</si>
  <si>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</si>
  <si>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</si>
  <si>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</si>
  <si>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</si>
  <si>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</si>
  <si>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</si>
  <si>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</si>
  <si>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</si>
  <si>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</si>
  <si>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</si>
  <si>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</si>
  <si>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</si>
  <si>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</si>
  <si>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</si>
  <si>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</si>
  <si>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</si>
  <si>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</si>
  <si>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</si>
  <si>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</si>
  <si>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</si>
  <si>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</si>
  <si>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</si>
  <si>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</si>
  <si>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</si>
  <si>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</si>
  <si>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</si>
  <si>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</si>
  <si>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</si>
  <si>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</si>
  <si>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</si>
  <si>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</si>
  <si>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</si>
  <si>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</si>
  <si>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</si>
  <si>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</si>
  <si>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</si>
  <si>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</si>
  <si>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</si>
  <si>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</si>
  <si>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</si>
  <si>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</si>
  <si>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</si>
  <si>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</si>
  <si>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</si>
  <si>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</si>
  <si>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</si>
  <si>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</si>
  <si>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</si>
  <si>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</si>
  <si>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</si>
  <si>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</si>
  <si>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</si>
  <si>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</si>
  <si>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</si>
  <si>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</si>
  <si>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</si>
  <si>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</si>
  <si>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</si>
  <si>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</si>
  <si>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</si>
  <si>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</si>
  <si>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</si>
  <si>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</si>
  <si>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</si>
  <si>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</si>
  <si>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</si>
  <si>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</si>
  <si>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</si>
  <si>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</si>
  <si>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</si>
  <si>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</si>
  <si>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</si>
  <si>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</si>
  <si>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</si>
  <si>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</si>
  <si>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</si>
  <si>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</si>
  <si>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</si>
  <si>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</si>
  <si>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</si>
  <si>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</si>
  <si>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</si>
  <si>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</si>
  <si>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</si>
  <si>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</si>
  <si>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</si>
  <si>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</si>
  <si>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</si>
  <si>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</si>
  <si>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</si>
  <si>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</si>
  <si>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</si>
  <si>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</si>
  <si>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</si>
  <si>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</si>
  <si>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</si>
  <si>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</si>
  <si>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</si>
  <si>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</si>
  <si>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</si>
  <si>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</si>
  <si>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</si>
  <si>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</si>
  <si>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</si>
  <si>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</si>
  <si>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</si>
  <si>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</si>
  <si>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</si>
  <si>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</si>
  <si>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</si>
  <si>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</si>
  <si>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</si>
  <si>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</si>
  <si>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</si>
  <si>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</si>
  <si>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</si>
  <si>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</si>
  <si>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</si>
  <si>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</si>
  <si>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</si>
  <si>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</si>
  <si>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</si>
  <si>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</si>
  <si>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</si>
  <si>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</si>
  <si>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</si>
  <si>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</si>
  <si>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</si>
  <si>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</si>
  <si>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</si>
  <si>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</si>
  <si>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</si>
  <si>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</si>
  <si>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</si>
  <si>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</si>
  <si>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</si>
  <si>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</si>
  <si>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</si>
  <si>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</si>
  <si>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</si>
  <si>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</si>
  <si>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</si>
  <si>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</si>
  <si>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</si>
  <si>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</si>
  <si>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</si>
  <si>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</si>
  <si>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</si>
  <si>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</si>
  <si>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</si>
  <si>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</si>
  <si>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</si>
  <si>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</si>
  <si>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</si>
  <si>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</si>
  <si>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</si>
  <si>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</si>
  <si>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</si>
  <si>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</si>
  <si>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</si>
  <si>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</si>
  <si>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</si>
  <si>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</si>
  <si>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</si>
  <si>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</si>
  <si>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</si>
  <si>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</si>
  <si>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</si>
  <si>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</si>
  <si>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</si>
  <si>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</si>
  <si>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</si>
  <si>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</si>
  <si>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</si>
  <si>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</si>
  <si>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</si>
  <si>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</si>
  <si>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</si>
  <si>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</si>
  <si>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</si>
  <si>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</si>
  <si>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</si>
  <si>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</si>
  <si>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</si>
  <si>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</si>
  <si>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</si>
  <si>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</si>
  <si>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</si>
  <si>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</si>
  <si>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</si>
  <si>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</si>
  <si>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</si>
  <si>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</si>
  <si>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</si>
  <si>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</si>
  <si>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</si>
  <si>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</si>
  <si>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</si>
  <si>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</si>
  <si>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</si>
  <si>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</si>
  <si>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</si>
  <si>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</si>
  <si>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</si>
  <si>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</si>
  <si>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</si>
  <si>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</si>
  <si>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</si>
  <si>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</si>
  <si>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</si>
  <si>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</si>
  <si>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</si>
  <si>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</si>
  <si>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</si>
  <si>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</si>
  <si>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</si>
  <si>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</si>
  <si>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</si>
  <si>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</si>
  <si>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</si>
  <si>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</si>
  <si>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</si>
  <si>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</si>
  <si>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</si>
  <si>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</si>
  <si>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</si>
  <si>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</si>
  <si>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</si>
  <si>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</si>
  <si>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</si>
  <si>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</si>
  <si>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</si>
  <si>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</si>
  <si>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</si>
  <si>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</si>
  <si>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</si>
  <si>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</si>
  <si>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</si>
  <si>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</si>
  <si>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</si>
  <si>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</si>
  <si>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</si>
  <si>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</si>
  <si>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</si>
  <si>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</si>
  <si>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</si>
  <si>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</si>
  <si>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</si>
  <si>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</si>
  <si>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</si>
  <si>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</si>
  <si>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</si>
  <si>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</si>
  <si>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</si>
  <si>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</si>
  <si>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</si>
  <si>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</si>
  <si>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</si>
  <si>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</si>
  <si>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</si>
  <si>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</si>
  <si>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</si>
  <si>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</si>
  <si>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</si>
  <si>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</si>
  <si>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</si>
  <si>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</si>
  <si>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</si>
  <si>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</si>
  <si>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</si>
  <si>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</si>
  <si>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</si>
  <si>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</si>
  <si>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</si>
  <si>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</si>
  <si>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</si>
  <si>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</si>
  <si>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</si>
  <si>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</si>
  <si>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</si>
  <si>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</si>
  <si>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</si>
  <si>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</si>
  <si>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</si>
  <si>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</si>
  <si>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</si>
  <si>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</si>
  <si>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</si>
  <si>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</si>
  <si>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</si>
  <si>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</si>
  <si>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</si>
  <si>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</si>
  <si>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</si>
  <si>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</si>
  <si>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</si>
  <si>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</si>
  <si>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</si>
  <si>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</si>
  <si>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</si>
  <si>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</si>
  <si>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</si>
  <si>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</si>
  <si>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</si>
  <si>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</si>
  <si>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</si>
  <si>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</si>
  <si>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</si>
  <si>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</si>
  <si>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</si>
  <si>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</si>
  <si>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</si>
  <si>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</si>
  <si>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</si>
  <si>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</si>
  <si>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</si>
  <si>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</si>
  <si>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</si>
  <si>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</si>
  <si>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</si>
  <si>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</si>
  <si>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</si>
  <si>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</si>
  <si>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</si>
  <si>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</si>
  <si>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</si>
  <si>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</si>
  <si>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</si>
  <si>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</si>
  <si>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</si>
  <si>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</si>
  <si>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</si>
  <si>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</si>
  <si>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</si>
  <si>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</si>
  <si>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</si>
  <si>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</si>
  <si>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</si>
  <si>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</si>
  <si>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</si>
  <si>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</si>
  <si>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</si>
  <si>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</si>
  <si>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</si>
  <si>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</si>
  <si>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</si>
  <si>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</si>
  <si>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</si>
  <si>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</si>
  <si>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</si>
  <si>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</si>
  <si>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</si>
  <si>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</si>
  <si>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</si>
  <si>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</si>
  <si>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</si>
  <si>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</si>
  <si>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</si>
  <si>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</si>
  <si>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</si>
  <si>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</si>
  <si>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</si>
  <si>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</si>
  <si>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</si>
  <si>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</si>
  <si>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</si>
  <si>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</si>
  <si>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</si>
  <si>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</si>
  <si>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</si>
  <si>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</si>
  <si>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</si>
  <si>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</si>
  <si>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</si>
  <si>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</si>
  <si>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</si>
  <si>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</si>
  <si>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</si>
  <si>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</si>
  <si>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</si>
  <si>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</si>
  <si>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</si>
  <si>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</si>
  <si>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</si>
  <si>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</si>
  <si>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</si>
  <si>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</si>
  <si>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</si>
  <si>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</si>
  <si>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</si>
  <si>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</si>
  <si>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</si>
  <si>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</si>
  <si>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</si>
  <si>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</si>
  <si>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</si>
  <si>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</si>
  <si>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</si>
  <si>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</si>
  <si>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</si>
  <si>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</si>
  <si>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</si>
  <si>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</si>
  <si>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</si>
  <si>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</si>
  <si>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</si>
  <si>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</si>
  <si>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</si>
  <si>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</si>
  <si>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</si>
  <si>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</si>
  <si>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</si>
  <si>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</si>
  <si>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</si>
  <si>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</si>
  <si>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</si>
  <si>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</si>
  <si>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</si>
  <si>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</si>
  <si>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</si>
  <si>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</si>
  <si>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</si>
  <si>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</si>
  <si>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</si>
  <si>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</si>
  <si>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</si>
  <si>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</si>
  <si>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</si>
  <si>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</si>
  <si>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</si>
  <si>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</si>
  <si>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</si>
  <si>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</si>
  <si>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</si>
  <si>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</si>
  <si>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</si>
  <si>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</si>
  <si>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</si>
  <si>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</si>
  <si>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</si>
  <si>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</si>
  <si>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</si>
  <si>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</si>
  <si>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</si>
  <si>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</si>
  <si>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</si>
  <si>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</si>
  <si>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</si>
  <si>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</si>
  <si>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</si>
  <si>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</si>
  <si>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</si>
  <si>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</si>
  <si>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</si>
  <si>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</si>
  <si>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</si>
  <si>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</si>
  <si>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</si>
  <si>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</si>
  <si>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</si>
  <si>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</si>
  <si>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</si>
  <si>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</si>
  <si>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</si>
  <si>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</si>
  <si>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</si>
  <si>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</si>
  <si>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</si>
  <si>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</si>
  <si>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</si>
  <si>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</si>
  <si>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</si>
  <si>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</si>
  <si>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</si>
  <si>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</si>
  <si>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</si>
  <si>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</si>
  <si>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</si>
  <si>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</si>
  <si>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</si>
  <si>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</si>
  <si>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</si>
  <si>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</si>
  <si>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</si>
  <si>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</si>
  <si>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</si>
  <si>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</si>
  <si>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</si>
  <si>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</si>
  <si>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</si>
  <si>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</si>
  <si>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</si>
  <si>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</si>
  <si>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</si>
  <si>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</si>
  <si>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</si>
  <si>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</si>
  <si>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</si>
  <si>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</si>
  <si>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</si>
  <si>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</si>
  <si>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</si>
  <si>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</si>
  <si>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</si>
  <si>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</si>
  <si>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</si>
  <si>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</si>
  <si>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</si>
  <si>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</si>
  <si>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</si>
  <si>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</si>
  <si>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</si>
  <si>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</si>
  <si>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</si>
  <si>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</si>
  <si>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</si>
  <si>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</si>
  <si>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</si>
  <si>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</si>
  <si>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</si>
  <si>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</si>
  <si>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</si>
  <si>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</si>
  <si>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</si>
  <si>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</si>
  <si>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</si>
  <si>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</si>
  <si>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</si>
  <si>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</si>
  <si>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</si>
  <si>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</si>
  <si>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</si>
  <si>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</si>
  <si>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</si>
  <si>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</si>
  <si>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</si>
  <si>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</si>
  <si>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</si>
  <si>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</si>
  <si>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</si>
  <si>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</si>
  <si>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</si>
  <si>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</si>
  <si>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</si>
  <si>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</si>
  <si>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</si>
  <si>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</si>
  <si>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</si>
  <si>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</si>
  <si>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</si>
  <si>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</si>
  <si>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</si>
  <si>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</si>
  <si>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</si>
  <si>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</si>
  <si>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</si>
  <si>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</si>
  <si>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</si>
  <si>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</si>
  <si>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</si>
  <si>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</si>
  <si>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</si>
  <si>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</si>
  <si>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</si>
  <si>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</si>
  <si>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</si>
  <si>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</si>
  <si>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</si>
  <si>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</si>
  <si>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</si>
  <si>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</si>
  <si>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</si>
  <si>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</si>
  <si>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</si>
  <si>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</si>
  <si>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</si>
  <si>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</si>
  <si>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</si>
  <si>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</si>
  <si>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</si>
  <si>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</si>
  <si>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</si>
  <si>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</si>
  <si>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</si>
  <si>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</si>
  <si>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</si>
  <si>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</si>
  <si>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</si>
  <si>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</si>
  <si>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</si>
  <si>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</si>
  <si>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</si>
  <si>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</si>
  <si>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</si>
  <si>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</si>
  <si>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</si>
  <si>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</si>
  <si>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</si>
  <si>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</si>
  <si>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</si>
  <si>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</si>
  <si>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</si>
  <si>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</si>
  <si>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</si>
  <si>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</si>
  <si>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</si>
  <si>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</si>
  <si>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</si>
  <si>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</si>
  <si>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</si>
  <si>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</si>
  <si>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</si>
  <si>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</si>
  <si>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</si>
  <si>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</si>
  <si>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</si>
  <si>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</si>
  <si>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</si>
  <si>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</si>
  <si>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</si>
  <si>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</si>
  <si>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</si>
  <si>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</si>
  <si>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</si>
  <si>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</si>
  <si>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</si>
  <si>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</si>
  <si>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</si>
  <si>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</si>
  <si>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</si>
  <si>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</si>
  <si>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</si>
  <si>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</si>
  <si>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</si>
  <si>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</si>
  <si>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</si>
  <si>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</si>
  <si>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</si>
  <si>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</si>
  <si>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</si>
  <si>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</si>
  <si>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</si>
  <si>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</si>
  <si>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</si>
  <si>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</si>
  <si>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</si>
  <si>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</si>
  <si>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</si>
  <si>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</si>
  <si>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</si>
  <si>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</si>
  <si>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</si>
  <si>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</si>
  <si>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</si>
  <si>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</si>
  <si>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</si>
  <si>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</si>
  <si>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</si>
  <si>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</si>
  <si>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</si>
  <si>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</si>
  <si>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</si>
  <si>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</si>
  <si>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</si>
  <si>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</si>
  <si>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</si>
  <si>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</si>
  <si>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</si>
  <si>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</si>
  <si>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</si>
  <si>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</si>
  <si>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</si>
  <si>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</si>
  <si>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</si>
  <si>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</si>
  <si>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</si>
  <si>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</si>
  <si>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</si>
  <si>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</si>
  <si>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</si>
  <si>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</si>
  <si>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</si>
  <si>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</si>
  <si>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</si>
  <si>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</si>
  <si>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</si>
  <si>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</si>
  <si>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</si>
  <si>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</si>
  <si>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</si>
  <si>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</si>
  <si>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</si>
  <si>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</si>
  <si>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</si>
  <si>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</si>
  <si>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</si>
  <si>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</si>
  <si>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</si>
  <si>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</si>
  <si>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</si>
  <si>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</si>
  <si>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</si>
  <si>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</si>
  <si>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</si>
  <si>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</si>
  <si>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</si>
  <si>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</si>
  <si>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</si>
  <si>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</si>
  <si>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</si>
  <si>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</si>
  <si>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</si>
  <si>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</si>
  <si>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</si>
  <si>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</si>
  <si>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</si>
  <si>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</si>
  <si>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</si>
  <si>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</si>
  <si>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</si>
  <si>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</si>
  <si>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</si>
  <si>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</si>
  <si>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</si>
  <si>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</si>
  <si>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</si>
  <si>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</si>
  <si>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</si>
  <si>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</si>
  <si>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</si>
  <si>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</si>
  <si>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</si>
  <si>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</si>
  <si>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</si>
  <si>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</si>
  <si>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</si>
  <si>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</si>
  <si>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</si>
  <si>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</si>
  <si>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</si>
  <si>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</si>
  <si>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</si>
  <si>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</si>
  <si>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</si>
  <si>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</si>
  <si>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</si>
  <si>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</si>
  <si>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</si>
  <si>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</si>
  <si>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</si>
  <si>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</si>
  <si>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</si>
  <si>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</si>
  <si>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</si>
  <si>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</si>
  <si>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</si>
  <si>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</si>
  <si>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</si>
  <si>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</si>
  <si>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</si>
  <si>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</si>
  <si>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</si>
  <si>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</si>
  <si>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</si>
  <si>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</si>
  <si>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</si>
  <si>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</si>
  <si>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</si>
  <si>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</si>
  <si>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</si>
  <si>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</si>
  <si>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</si>
  <si>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</si>
  <si>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</si>
  <si>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</si>
  <si>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</si>
  <si>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</si>
  <si>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</si>
  <si>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</si>
  <si>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</si>
  <si>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</si>
  <si>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</si>
  <si>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</si>
  <si>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</si>
  <si>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</si>
  <si>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</si>
  <si>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</si>
  <si>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</si>
  <si>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</si>
  <si>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</si>
  <si>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</si>
  <si>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</si>
  <si>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</si>
  <si>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</si>
  <si>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</si>
  <si>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</si>
  <si>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</si>
  <si>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</si>
  <si>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</si>
  <si>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</si>
  <si>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</si>
  <si>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</si>
  <si>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</si>
  <si>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</si>
  <si>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</si>
  <si>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</si>
  <si>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</si>
  <si>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</si>
  <si>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</si>
  <si>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</si>
  <si>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</si>
  <si>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</si>
  <si>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</si>
  <si>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</si>
  <si>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</si>
  <si>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</si>
  <si>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</si>
  <si>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</si>
  <si>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</si>
  <si>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</si>
  <si>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</si>
  <si>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</si>
  <si>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</si>
  <si>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</si>
  <si>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</si>
  <si>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</si>
  <si>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</si>
  <si>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</si>
  <si>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</si>
  <si>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</si>
  <si>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</si>
  <si>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</si>
  <si>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</si>
  <si>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</si>
  <si>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</si>
  <si>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</si>
  <si>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</si>
  <si>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</si>
  <si>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</si>
  <si>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</si>
  <si>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</si>
  <si>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</si>
  <si>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</si>
  <si>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</si>
  <si>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</si>
  <si>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</si>
  <si>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</si>
  <si>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</si>
  <si>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</si>
  <si>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</si>
  <si>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</si>
  <si>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</si>
  <si>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</si>
  <si>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</si>
  <si>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</si>
  <si>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</si>
  <si>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</si>
  <si>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</si>
  <si>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</si>
  <si>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</si>
  <si>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</si>
  <si>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</si>
  <si>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</si>
  <si>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</si>
  <si>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</si>
  <si>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</si>
  <si>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</si>
  <si>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</si>
  <si>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</si>
  <si>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</si>
  <si>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</si>
  <si>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</si>
  <si>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</si>
  <si>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</si>
  <si>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</si>
  <si>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</si>
  <si>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</si>
  <si>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</si>
  <si>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</si>
  <si>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</si>
  <si>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</si>
  <si>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</si>
  <si>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</si>
  <si>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</si>
  <si>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</si>
  <si>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</si>
  <si>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</si>
  <si>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</si>
  <si>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</si>
  <si>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</si>
  <si>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</si>
  <si>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</si>
  <si>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</si>
  <si>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</si>
  <si>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</si>
  <si>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</si>
  <si>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</si>
  <si>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</si>
  <si>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</si>
  <si>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</si>
  <si>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</si>
  <si>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</si>
  <si>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</si>
  <si>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</si>
  <si>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</si>
  <si>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</si>
  <si>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</si>
  <si>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</si>
  <si>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</si>
  <si>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</si>
  <si>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</si>
  <si>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</si>
  <si>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</si>
  <si>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</si>
  <si>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</si>
  <si>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</si>
  <si>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</si>
  <si>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</si>
  <si>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</si>
  <si>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</si>
  <si>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</si>
  <si>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</si>
  <si>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</si>
  <si>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</si>
  <si>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</si>
  <si>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</si>
  <si>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</si>
  <si>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</si>
  <si>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</si>
  <si>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</si>
  <si>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</si>
  <si>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</si>
  <si>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</si>
  <si>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</si>
  <si>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</si>
  <si>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</si>
  <si>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</si>
  <si>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</si>
  <si>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</si>
  <si>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</si>
  <si>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</si>
  <si>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</si>
  <si>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</si>
  <si>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</si>
  <si>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</si>
  <si>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</si>
  <si>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</si>
  <si>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</si>
  <si>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</si>
  <si>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</si>
  <si>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</si>
  <si>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</si>
  <si>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</si>
  <si>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</si>
  <si>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</si>
  <si>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</si>
  <si>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</si>
  <si>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</si>
  <si>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</si>
  <si>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</si>
  <si>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</si>
  <si>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</si>
  <si>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</si>
  <si>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</si>
  <si>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</si>
  <si>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</si>
  <si>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</si>
  <si>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</si>
  <si>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</si>
  <si>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</si>
  <si>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</si>
  <si>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</si>
  <si>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</si>
  <si>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</si>
  <si>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</si>
  <si>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</si>
  <si>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</si>
  <si>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</si>
  <si>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</si>
  <si>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</si>
  <si>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</si>
  <si>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</si>
  <si>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</si>
  <si>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</si>
  <si>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</si>
  <si>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</si>
  <si>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</si>
  <si>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</si>
  <si>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</si>
  <si>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</si>
  <si>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</si>
  <si>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</si>
  <si>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</si>
  <si>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</si>
  <si>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</si>
  <si>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</si>
  <si>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</si>
  <si>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</si>
  <si>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</si>
  <si>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</si>
  <si>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</si>
  <si>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</si>
  <si>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</si>
  <si>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</si>
  <si>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</si>
  <si>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</si>
  <si>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</si>
  <si>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</si>
  <si>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</si>
  <si>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</si>
  <si>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</si>
  <si>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</si>
  <si>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</si>
  <si>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</si>
  <si>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</si>
  <si>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</si>
  <si>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</si>
  <si>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</si>
  <si>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</si>
  <si>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</si>
  <si>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</si>
  <si>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</si>
  <si>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</si>
  <si>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</si>
  <si>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</si>
  <si>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</si>
  <si>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</si>
  <si>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</si>
  <si>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</si>
  <si>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</si>
  <si>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</si>
  <si>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</si>
  <si>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</si>
  <si>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</si>
  <si>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</si>
  <si>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</si>
  <si>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</si>
  <si>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</si>
  <si>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</si>
  <si>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</si>
  <si>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</si>
  <si>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</si>
  <si>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</si>
  <si>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</si>
  <si>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</si>
  <si>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</si>
  <si>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</si>
  <si>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</si>
  <si>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</si>
  <si>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</si>
  <si>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</si>
  <si>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</si>
  <si>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</si>
  <si>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</si>
  <si>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</si>
  <si>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</si>
  <si>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</si>
  <si>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</si>
  <si>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</si>
  <si>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</si>
  <si>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</si>
  <si>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</si>
  <si>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</si>
  <si>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</si>
  <si>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</si>
  <si>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</si>
  <si>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</si>
  <si>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</si>
  <si>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</si>
  <si>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</si>
  <si>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</si>
  <si>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</si>
  <si>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</si>
  <si>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</si>
  <si>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</si>
  <si>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</si>
  <si>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</si>
  <si>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</si>
  <si>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</si>
  <si>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</si>
  <si>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</si>
  <si>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</si>
  <si>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</si>
  <si>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</si>
  <si>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</si>
  <si>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</si>
  <si>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</si>
  <si>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</si>
  <si>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</si>
  <si>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</si>
  <si>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</si>
  <si>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</si>
  <si>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</si>
  <si>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</si>
  <si>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</si>
  <si>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</si>
  <si>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</si>
  <si>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</si>
  <si>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</si>
  <si>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</si>
  <si>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</si>
  <si>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</si>
  <si>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</si>
  <si>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</si>
  <si>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</si>
  <si>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</si>
  <si>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</si>
  <si>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</si>
  <si>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</si>
  <si>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</si>
  <si>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</si>
  <si>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</si>
  <si>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</si>
  <si>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</si>
  <si>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</si>
  <si>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</si>
  <si>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</si>
  <si>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</si>
  <si>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</si>
  <si>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</si>
  <si>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</si>
  <si>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</si>
  <si>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</si>
  <si>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</si>
  <si>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</si>
  <si>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</si>
  <si>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</si>
  <si>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</si>
  <si>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</si>
  <si>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</si>
  <si>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</si>
  <si>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</si>
  <si>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</si>
  <si>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</si>
  <si>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</si>
  <si>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</si>
  <si>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</si>
  <si>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</si>
  <si>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</si>
  <si>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</si>
  <si>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</si>
  <si>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</si>
  <si>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</si>
  <si>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</si>
  <si>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</si>
  <si>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</si>
  <si>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</si>
  <si>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</si>
  <si>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</si>
  <si>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</si>
  <si>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</si>
  <si>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</si>
  <si>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</si>
  <si>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</si>
  <si>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</si>
  <si>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</si>
  <si>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</si>
  <si>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</si>
  <si>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</si>
  <si>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</si>
  <si>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</si>
  <si>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</si>
  <si>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</si>
  <si>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</si>
  <si>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</si>
  <si>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</si>
  <si>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</si>
  <si>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</si>
  <si>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</si>
  <si>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</si>
  <si>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</si>
  <si>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</si>
  <si>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</si>
  <si>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</si>
  <si>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</si>
  <si>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</si>
  <si>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</si>
  <si>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</si>
  <si>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</si>
  <si>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</si>
  <si>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</si>
  <si>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</si>
  <si>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</si>
  <si>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</si>
  <si>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</si>
  <si>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</si>
  <si>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</si>
  <si>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</si>
  <si>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</si>
  <si>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</si>
  <si>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</si>
  <si>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</si>
  <si>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</si>
  <si>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</si>
  <si>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</si>
  <si>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</si>
  <si>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</si>
  <si>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</si>
  <si>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</si>
  <si>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</si>
  <si>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</si>
  <si>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</si>
  <si>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</si>
  <si>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</si>
  <si>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</si>
  <si>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</si>
  <si>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</si>
  <si>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</si>
  <si>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</si>
  <si>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</si>
  <si>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</si>
  <si>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</si>
  <si>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</si>
  <si>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</si>
  <si>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</si>
  <si>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</si>
  <si>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</si>
  <si>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</si>
  <si>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</si>
  <si>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</si>
  <si>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</si>
  <si>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</si>
  <si>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</si>
  <si>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</si>
  <si>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</si>
  <si>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</si>
  <si>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</si>
  <si>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</si>
  <si>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</si>
  <si>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</si>
  <si>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</si>
  <si>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</si>
  <si>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</si>
  <si>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</si>
  <si>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</si>
  <si>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</si>
  <si>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</si>
  <si>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</si>
  <si>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</si>
  <si>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</si>
  <si>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</si>
  <si>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</si>
  <si>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</si>
  <si>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</si>
  <si>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</si>
  <si>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</si>
  <si>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</si>
  <si>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</si>
  <si>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</si>
  <si>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</si>
  <si>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</si>
  <si>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</si>
  <si>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</si>
  <si>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</si>
  <si>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</si>
  <si>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</si>
  <si>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</si>
  <si>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</si>
  <si>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</si>
  <si>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</si>
  <si>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</si>
  <si>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</si>
  <si>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</si>
  <si>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</si>
  <si>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</si>
  <si>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</si>
  <si>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</si>
  <si>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</si>
  <si>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</si>
  <si>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</si>
  <si>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</si>
  <si>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</si>
  <si>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</si>
  <si>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</si>
  <si>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</si>
  <si>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</si>
  <si>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</si>
  <si>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</si>
  <si>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</si>
  <si>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</si>
  <si>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</si>
  <si>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</si>
  <si>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</si>
  <si>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</si>
  <si>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</si>
  <si>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</si>
  <si>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</si>
  <si>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</si>
  <si>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</si>
  <si>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</si>
  <si>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</si>
  <si>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</si>
  <si>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</si>
  <si>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</si>
  <si>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</si>
  <si>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</si>
  <si>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</si>
  <si>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</si>
  <si>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</si>
  <si>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</si>
  <si>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</si>
  <si>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</si>
  <si>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</si>
  <si>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</si>
  <si>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</si>
  <si>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</si>
  <si>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</si>
  <si>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</si>
  <si>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</si>
  <si>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</si>
  <si>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</si>
  <si>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</si>
  <si>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</si>
  <si>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</si>
  <si>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</si>
  <si>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</si>
  <si>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</si>
  <si>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</si>
  <si>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</si>
  <si>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</si>
  <si>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</si>
  <si>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</si>
  <si>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</si>
  <si>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</si>
  <si>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</si>
  <si>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</si>
  <si>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</si>
  <si>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</si>
  <si>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</si>
  <si>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</si>
  <si>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</si>
  <si>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</si>
  <si>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</si>
  <si>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</si>
  <si>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</si>
  <si>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</si>
  <si>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</si>
  <si>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</si>
  <si>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</si>
  <si>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</si>
  <si>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</si>
  <si>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</si>
  <si>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</si>
  <si>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</si>
  <si>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</si>
  <si>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</si>
  <si>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</si>
  <si>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</si>
  <si>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</si>
  <si>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</si>
  <si>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</si>
  <si>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</si>
  <si>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</si>
  <si>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</si>
  <si>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</si>
  <si>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</si>
  <si>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</si>
  <si>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</si>
  <si>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</si>
  <si>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</si>
  <si>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</si>
  <si>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</si>
  <si>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</si>
  <si>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</si>
  <si>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</si>
  <si>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</si>
  <si>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</si>
  <si>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</si>
  <si>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</si>
  <si>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</si>
  <si>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</si>
  <si>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</si>
  <si>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</si>
  <si>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</si>
  <si>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</si>
  <si>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</si>
  <si>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</si>
  <si>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</si>
  <si>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</si>
  <si>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</si>
  <si>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</si>
  <si>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</si>
  <si>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</si>
  <si>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</si>
  <si>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</si>
  <si>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</si>
  <si>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</si>
  <si>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</si>
  <si>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</si>
  <si>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</si>
  <si>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</si>
  <si>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</si>
  <si>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</si>
  <si>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</si>
  <si>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</si>
  <si>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</si>
  <si>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</si>
  <si>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</si>
  <si>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</si>
  <si>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</si>
  <si>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</si>
  <si>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</si>
  <si>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</si>
  <si>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</si>
  <si>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</si>
  <si>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</si>
  <si>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</si>
  <si>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</si>
  <si>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</si>
  <si>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</si>
  <si>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</si>
  <si>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</si>
  <si>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</si>
  <si>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</si>
  <si>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</si>
  <si>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</si>
  <si>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</si>
  <si>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</si>
  <si>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</si>
  <si>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</si>
  <si>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</si>
  <si>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</si>
  <si>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</si>
  <si>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</si>
  <si>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</si>
  <si>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</si>
  <si>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</si>
  <si>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</si>
  <si>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</si>
  <si>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</si>
  <si>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</si>
  <si>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</si>
  <si>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</si>
  <si>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</si>
  <si>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</si>
  <si>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</si>
  <si>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</si>
  <si>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</si>
  <si>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</si>
  <si>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</si>
  <si>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</si>
  <si>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</si>
  <si>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</si>
  <si>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</si>
  <si>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</si>
  <si>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</si>
  <si>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</si>
  <si>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</si>
  <si>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</si>
  <si>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</si>
  <si>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</si>
  <si>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</si>
  <si>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</si>
  <si>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</si>
  <si>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</si>
  <si>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</si>
  <si>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</si>
  <si>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</si>
  <si>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</si>
  <si>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</si>
  <si>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</si>
  <si>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</si>
  <si>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</si>
  <si>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</si>
  <si>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</si>
  <si>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</si>
  <si>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</si>
  <si>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</si>
  <si>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</si>
  <si>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</si>
  <si>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</si>
  <si>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</si>
  <si>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</si>
  <si>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</si>
  <si>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</si>
  <si>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</si>
  <si>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</si>
  <si>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</si>
  <si>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</si>
  <si>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</si>
  <si>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</si>
  <si>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</si>
  <si>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</si>
  <si>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</si>
  <si>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</si>
  <si>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</si>
  <si>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</si>
  <si>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</si>
  <si>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</si>
  <si>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</si>
  <si>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</si>
  <si>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</si>
  <si>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</si>
  <si>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</si>
  <si>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</si>
  <si>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</si>
  <si>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</si>
  <si>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</si>
  <si>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</si>
  <si>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</si>
  <si>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</si>
  <si>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</si>
  <si>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</si>
  <si>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</si>
  <si>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</si>
  <si>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</si>
  <si>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</si>
  <si>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</si>
  <si>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</si>
  <si>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</si>
  <si>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</si>
  <si>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</si>
  <si>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</si>
  <si>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</si>
  <si>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</si>
  <si>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</si>
  <si>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</si>
  <si>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</si>
  <si>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</si>
  <si>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</si>
  <si>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</si>
  <si>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</si>
  <si>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</si>
  <si>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</si>
  <si>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</si>
  <si>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</si>
  <si>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</si>
  <si>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</si>
  <si>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</si>
  <si>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</si>
  <si>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</si>
  <si>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</si>
  <si>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</si>
  <si>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</si>
  <si>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</si>
  <si>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</si>
  <si>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</si>
  <si>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</si>
  <si>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</si>
  <si>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</si>
  <si>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</si>
  <si>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</si>
  <si>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</si>
  <si>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</si>
  <si>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</si>
  <si>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</si>
  <si>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</si>
  <si>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</si>
  <si>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</si>
  <si>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</si>
  <si>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</si>
  <si>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</si>
  <si>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</si>
  <si>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</si>
  <si>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</si>
  <si>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</si>
  <si>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</si>
  <si>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</si>
  <si>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</si>
  <si>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</si>
  <si>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</si>
  <si>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</si>
  <si>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</si>
  <si>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</si>
  <si>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</si>
  <si>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</si>
  <si>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</si>
  <si>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</si>
  <si>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</si>
  <si>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</si>
  <si>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</si>
  <si>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</si>
  <si>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</si>
  <si>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</si>
  <si>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</si>
  <si>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</si>
  <si>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</si>
  <si>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</si>
  <si>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</si>
  <si>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</si>
  <si>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</si>
  <si>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</si>
  <si>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</si>
  <si>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</si>
  <si>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</si>
  <si>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</si>
  <si>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</si>
  <si>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</si>
  <si>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</si>
  <si>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</si>
  <si>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</si>
  <si>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</si>
  <si>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</si>
  <si>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</si>
  <si>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</si>
  <si>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</si>
  <si>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</si>
  <si>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</si>
  <si>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</si>
  <si>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</si>
  <si>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</si>
  <si>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</si>
  <si>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</si>
  <si>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</si>
  <si>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</si>
  <si>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</si>
  <si>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</si>
  <si>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</si>
  <si>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</si>
  <si>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</si>
  <si>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</si>
  <si>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</si>
  <si>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</si>
  <si>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</si>
  <si>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</si>
  <si>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</si>
  <si>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</si>
  <si>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</si>
  <si>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</si>
  <si>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</si>
  <si>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</si>
  <si>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</si>
  <si>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</si>
  <si>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</si>
  <si>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</si>
  <si>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</si>
  <si>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</si>
  <si>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</si>
  <si>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</si>
  <si>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</si>
  <si>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</si>
  <si>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</si>
  <si>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</si>
  <si>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</si>
  <si>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</si>
  <si>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</si>
  <si>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</si>
  <si>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</si>
  <si>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</si>
  <si>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</si>
  <si>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</si>
  <si>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</si>
  <si>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</si>
  <si>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</si>
  <si>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</si>
  <si>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</si>
  <si>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</si>
  <si>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</si>
  <si>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</si>
  <si>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</si>
  <si>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</si>
  <si>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</si>
  <si>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</si>
  <si>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</si>
  <si>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</si>
  <si>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</si>
  <si>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</si>
  <si>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</si>
  <si>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</si>
  <si>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</si>
  <si>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</si>
  <si>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</si>
  <si>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</si>
  <si>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</si>
  <si>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</si>
  <si>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</si>
  <si>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</si>
  <si>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</si>
  <si>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</si>
  <si>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</si>
  <si>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</si>
  <si>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</si>
  <si>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</si>
  <si>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</si>
  <si>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</si>
  <si>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</si>
  <si>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</si>
  <si>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</si>
  <si>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</si>
  <si>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</si>
  <si>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</si>
  <si>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</si>
  <si>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</si>
  <si>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</si>
  <si>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</si>
  <si>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</si>
  <si>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</si>
  <si>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</si>
  <si>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</si>
  <si>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</si>
  <si>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</si>
  <si>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</si>
  <si>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</si>
  <si>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</si>
  <si>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</si>
  <si>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</si>
  <si>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</si>
  <si>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</si>
  <si>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</si>
  <si>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</si>
  <si>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</si>
  <si>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</si>
  <si>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</si>
  <si>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</si>
  <si>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</si>
  <si>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</si>
  <si>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</si>
  <si>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</si>
  <si>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</si>
  <si>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</si>
  <si>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</si>
  <si>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</si>
  <si>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</si>
  <si>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</si>
  <si>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</si>
  <si>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</si>
  <si>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</si>
  <si>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</si>
  <si>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</si>
  <si>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</si>
  <si>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</si>
  <si>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</si>
  <si>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</si>
  <si>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</si>
  <si>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</si>
  <si>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</si>
  <si>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</si>
  <si>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</si>
  <si>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</si>
  <si>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</si>
  <si>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</si>
  <si>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</si>
  <si>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</si>
  <si>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</si>
  <si>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</si>
  <si>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</si>
  <si>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</si>
  <si>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</si>
  <si>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</si>
  <si>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</si>
  <si>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</si>
  <si>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</si>
  <si>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</si>
  <si>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</si>
  <si>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</si>
  <si>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</si>
  <si>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</si>
  <si>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</si>
  <si>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</si>
  <si>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</si>
  <si>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</si>
  <si>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</si>
  <si>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</si>
  <si>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</si>
  <si>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</si>
  <si>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</si>
  <si>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</si>
  <si>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</si>
  <si>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</si>
  <si>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</si>
  <si>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</si>
  <si>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</si>
  <si>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</si>
  <si>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</si>
  <si>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</si>
  <si>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</si>
  <si>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</si>
  <si>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</si>
  <si>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</si>
  <si>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</si>
  <si>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</si>
  <si>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</si>
  <si>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</si>
  <si>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</si>
  <si>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</si>
  <si>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</si>
  <si>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</si>
  <si>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</si>
  <si>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</si>
  <si>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</si>
  <si>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</si>
  <si>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</si>
  <si>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</si>
  <si>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</si>
  <si>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</si>
  <si>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</si>
  <si>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</si>
  <si>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</si>
  <si>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</si>
  <si>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</si>
  <si>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</si>
  <si>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</si>
  <si>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</si>
  <si>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</si>
  <si>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</si>
  <si>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</si>
  <si>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</si>
  <si>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</si>
  <si>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</si>
  <si>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</si>
  <si>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</si>
  <si>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</si>
  <si>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</si>
  <si>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</si>
  <si>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</si>
  <si>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</si>
  <si>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</si>
  <si>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</si>
  <si>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</si>
  <si>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</si>
  <si>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</si>
  <si>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</si>
  <si>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</si>
  <si>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</si>
  <si>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</si>
  <si>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</si>
  <si>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</si>
  <si>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</si>
  <si>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</si>
  <si>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</si>
  <si>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</si>
  <si>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</si>
  <si>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</si>
  <si>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</si>
  <si>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</si>
  <si>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</si>
  <si>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</si>
  <si>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</si>
  <si>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</si>
  <si>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</si>
  <si>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</si>
  <si>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</si>
  <si>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</si>
  <si>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</si>
  <si>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</si>
  <si>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</si>
  <si>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</si>
  <si>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</si>
  <si>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</si>
  <si>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</si>
  <si>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</si>
  <si>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</si>
  <si>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</si>
  <si>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</si>
  <si>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</si>
  <si>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</si>
  <si>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</si>
  <si>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</si>
  <si>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</si>
  <si>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</si>
  <si>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</si>
  <si>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</si>
  <si>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</si>
  <si>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</si>
  <si>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</si>
  <si>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</si>
  <si>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</si>
  <si>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</si>
  <si>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</si>
  <si>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</si>
  <si>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</si>
  <si>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</si>
  <si>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</si>
  <si>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</si>
  <si>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</si>
  <si>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</si>
  <si>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</si>
  <si>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</si>
  <si>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</si>
  <si>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</si>
  <si>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</si>
  <si>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</si>
  <si>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</si>
  <si>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</si>
  <si>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</si>
  <si>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</si>
  <si>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</si>
  <si>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</si>
  <si>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</si>
  <si>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</si>
  <si>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</si>
  <si>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</si>
  <si>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</si>
  <si>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</si>
  <si>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</si>
  <si>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</si>
  <si>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</si>
  <si>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</si>
  <si>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</si>
  <si>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</si>
  <si>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</si>
  <si>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</si>
  <si>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</si>
  <si>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</si>
  <si>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</si>
  <si>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</si>
  <si>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</si>
  <si>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</si>
  <si>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</si>
  <si>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</si>
  <si>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</si>
  <si>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</si>
  <si>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</si>
  <si>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</si>
  <si>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</si>
  <si>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</si>
  <si>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</si>
  <si>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</si>
  <si>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</si>
  <si>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</si>
  <si>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</si>
  <si>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</si>
  <si>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</si>
  <si>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</si>
  <si>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</si>
  <si>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</si>
  <si>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</si>
  <si>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</si>
  <si>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</si>
  <si>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</si>
  <si>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</si>
  <si>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</si>
  <si>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</si>
  <si>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</si>
  <si>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</si>
  <si>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</si>
  <si>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</si>
  <si>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</si>
  <si>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</si>
  <si>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</si>
  <si>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</si>
  <si>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</si>
  <si>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</si>
  <si>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</si>
  <si>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</si>
  <si>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</si>
  <si>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</si>
  <si>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</si>
  <si>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</si>
  <si>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</si>
  <si>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</si>
  <si>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</si>
  <si>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</si>
  <si>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</si>
  <si>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</si>
  <si>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</si>
  <si>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</si>
  <si>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</si>
  <si>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</si>
  <si>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</si>
  <si>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</si>
  <si>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</si>
  <si>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</si>
  <si>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</si>
  <si>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</si>
  <si>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</si>
  <si>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</si>
  <si>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</si>
  <si>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</si>
  <si>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</si>
  <si>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</si>
  <si>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</si>
  <si>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</si>
  <si>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</si>
  <si>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</si>
  <si>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</si>
  <si>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</si>
  <si>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</si>
  <si>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</si>
  <si>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</si>
  <si>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</si>
  <si>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</si>
  <si>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</si>
  <si>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</si>
  <si>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</si>
  <si>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</si>
  <si>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</si>
  <si>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</si>
  <si>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</si>
  <si>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</si>
  <si>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</si>
  <si>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</si>
  <si>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</si>
  <si>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</si>
  <si>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</si>
  <si>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</si>
  <si>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</si>
  <si>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</si>
  <si>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</si>
  <si>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</si>
  <si>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</si>
  <si>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</si>
  <si>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</si>
  <si>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</si>
  <si>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</si>
  <si>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</si>
  <si>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</si>
  <si>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</si>
  <si>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</si>
  <si>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</si>
  <si>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</si>
  <si>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</si>
  <si>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</si>
  <si>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</si>
  <si>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</si>
  <si>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</si>
  <si>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</si>
  <si>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</si>
  <si>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</si>
  <si>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</si>
  <si>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</si>
  <si>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</si>
  <si>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</si>
  <si>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</si>
  <si>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</si>
  <si>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</si>
  <si>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</si>
  <si>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</si>
  <si>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</si>
  <si>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</si>
  <si>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</si>
  <si>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</si>
  <si>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</si>
  <si>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</si>
  <si>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</si>
  <si>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</si>
  <si>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</si>
  <si>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</si>
  <si>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</si>
  <si>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</si>
  <si>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</si>
  <si>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</si>
  <si>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</si>
  <si>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</si>
  <si>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</si>
  <si>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</si>
  <si>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</si>
  <si>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</si>
  <si>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</si>
  <si>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</si>
  <si>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</si>
  <si>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</si>
  <si>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</si>
  <si>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</si>
  <si>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</si>
  <si>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</si>
  <si>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</si>
  <si>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</si>
  <si>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</si>
  <si>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</si>
  <si>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</si>
  <si>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</si>
  <si>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</si>
  <si>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</si>
  <si>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</si>
  <si>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</si>
  <si>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</si>
  <si>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</si>
  <si>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</si>
  <si>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</si>
  <si>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</si>
  <si>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</si>
  <si>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</si>
  <si>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</si>
  <si>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</si>
  <si>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</si>
  <si>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</si>
  <si>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</si>
  <si>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</si>
  <si>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</si>
  <si>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</si>
  <si>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</si>
  <si>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</si>
  <si>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</si>
  <si>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</si>
  <si>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</si>
  <si>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</si>
  <si>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</si>
  <si>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</si>
  <si>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</si>
  <si>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</si>
  <si>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</si>
  <si>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</si>
  <si>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</si>
  <si>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</si>
  <si>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</si>
  <si>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</si>
  <si>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</si>
  <si>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</si>
  <si>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</si>
  <si>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</si>
  <si>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</si>
  <si>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</si>
  <si>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</si>
  <si>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</si>
  <si>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</si>
  <si>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</si>
  <si>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</si>
  <si>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</si>
  <si>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</si>
  <si>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</si>
  <si>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</si>
  <si>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</si>
  <si>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</si>
  <si>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</si>
  <si>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</si>
  <si>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</si>
  <si>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</si>
  <si>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</si>
  <si>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</si>
  <si>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</si>
  <si>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</si>
  <si>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</si>
  <si>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</si>
  <si>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</si>
  <si>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</si>
  <si>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</si>
  <si>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</si>
  <si>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</si>
  <si>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</si>
  <si>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</si>
  <si>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</si>
  <si>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</si>
  <si>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</si>
  <si>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</si>
  <si>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</si>
  <si>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</si>
  <si>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</si>
  <si>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</si>
  <si>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</si>
  <si>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</si>
  <si>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</si>
  <si>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</si>
  <si>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</si>
  <si>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</si>
  <si>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</si>
  <si>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</si>
  <si>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</si>
  <si>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</si>
  <si>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</si>
  <si>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</si>
  <si>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</si>
  <si>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</si>
  <si>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</si>
  <si>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</si>
  <si>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</si>
  <si>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</si>
  <si>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</si>
  <si>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</si>
  <si>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</si>
  <si>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</si>
  <si>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</si>
  <si>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</si>
  <si>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</si>
  <si>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</si>
  <si>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</si>
  <si>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</si>
  <si>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</si>
  <si>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</si>
  <si>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</si>
  <si>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</si>
  <si>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</si>
  <si>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</si>
  <si>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</si>
  <si>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</si>
  <si>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</si>
  <si>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</si>
  <si>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</si>
  <si>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</si>
  <si>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</si>
  <si>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</si>
  <si>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</si>
  <si>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</si>
  <si>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</si>
  <si>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</si>
  <si>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</si>
  <si>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</si>
  <si>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</si>
  <si>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</si>
  <si>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</si>
  <si>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</si>
  <si>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</si>
  <si>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</si>
  <si>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</si>
  <si>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</si>
  <si>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</si>
  <si>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</si>
  <si>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</si>
  <si>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</si>
  <si>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</si>
  <si>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</si>
  <si>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</si>
  <si>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</si>
  <si>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</si>
  <si>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</si>
  <si>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</si>
  <si>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</si>
  <si>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</si>
  <si>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</si>
  <si>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</si>
  <si>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</si>
  <si>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</si>
  <si>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</si>
  <si>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</si>
  <si>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</si>
  <si>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</si>
  <si>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</si>
  <si>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</si>
  <si>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</si>
  <si>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</si>
  <si>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</si>
  <si>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</si>
  <si>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</si>
  <si>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</si>
  <si>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</si>
  <si>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</si>
  <si>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</si>
  <si>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</si>
  <si>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</si>
  <si>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</si>
  <si>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</si>
  <si>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</si>
  <si>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</si>
  <si>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</si>
  <si>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</si>
  <si>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</si>
  <si>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</si>
  <si>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</si>
  <si>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</si>
  <si>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</si>
  <si>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</si>
  <si>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</si>
  <si>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</si>
  <si>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</si>
  <si>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</si>
  <si>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</si>
  <si>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</si>
  <si>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</si>
  <si>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</si>
  <si>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</si>
  <si>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</si>
  <si>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</si>
  <si>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</si>
  <si>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</si>
  <si>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</si>
  <si>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</si>
  <si>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</si>
  <si>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</si>
  <si>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</si>
  <si>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</si>
  <si>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</si>
  <si>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</si>
  <si>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</si>
  <si>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</si>
  <si>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</si>
  <si>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</si>
  <si>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</si>
  <si>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</si>
  <si>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</si>
  <si>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</si>
  <si>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</si>
  <si>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</si>
  <si>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</si>
  <si>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</si>
  <si>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</si>
  <si>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</si>
  <si>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</si>
  <si>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</si>
  <si>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</si>
  <si>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</si>
  <si>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</si>
  <si>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</si>
  <si>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</si>
  <si>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</si>
  <si>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</si>
  <si>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</si>
  <si>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</si>
  <si>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</si>
  <si>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</si>
  <si>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</si>
  <si>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</si>
  <si>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</si>
  <si>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</si>
  <si>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</si>
  <si>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</si>
  <si>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</si>
  <si>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</si>
  <si>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</si>
  <si>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</si>
  <si>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</si>
  <si>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</si>
  <si>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</si>
  <si>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</si>
  <si>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</si>
  <si>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</si>
  <si>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</si>
  <si>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</si>
  <si>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</si>
  <si>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</si>
  <si>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</si>
  <si>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</si>
  <si>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</si>
  <si>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</si>
  <si>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</si>
  <si>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</si>
  <si>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</si>
  <si>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</si>
  <si>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</si>
  <si>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</si>
  <si>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</si>
  <si>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</si>
  <si>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</si>
  <si>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</si>
  <si>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</si>
  <si>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</si>
  <si>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</si>
  <si>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</si>
  <si>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</si>
  <si>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</si>
  <si>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</si>
  <si>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</si>
  <si>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</si>
  <si>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</si>
  <si>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</si>
  <si>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</si>
  <si>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</si>
  <si>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</si>
  <si>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</si>
  <si>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</si>
  <si>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</si>
  <si>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</si>
  <si>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</si>
  <si>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</si>
  <si>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</si>
  <si>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</si>
  <si>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</si>
  <si>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</si>
  <si>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</si>
  <si>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</si>
  <si>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</si>
  <si>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</si>
  <si>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</si>
  <si>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</si>
  <si>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</si>
  <si>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</si>
  <si>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</si>
  <si>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</si>
  <si>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</si>
  <si>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</si>
  <si>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</si>
  <si>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</si>
  <si>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</si>
  <si>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</si>
  <si>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</si>
  <si>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</si>
  <si>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</si>
  <si>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</si>
  <si>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</si>
  <si>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</si>
  <si>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</si>
  <si>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</si>
  <si>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</si>
  <si>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</si>
  <si>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</si>
  <si>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</si>
  <si>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</si>
  <si>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</si>
  <si>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</si>
  <si>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</si>
  <si>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</si>
  <si>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</si>
  <si>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</si>
  <si>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</si>
  <si>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</si>
  <si>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</si>
  <si>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</si>
  <si>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</si>
  <si>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</si>
  <si>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</si>
  <si>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</si>
  <si>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</si>
  <si>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</si>
  <si>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</si>
  <si>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</si>
  <si>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</si>
  <si>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</si>
  <si>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</si>
  <si>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</si>
  <si>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</si>
  <si>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</si>
  <si>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</si>
  <si>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</si>
  <si>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</si>
  <si>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</si>
  <si>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</si>
  <si>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</si>
  <si>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</si>
  <si>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</si>
  <si>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</si>
  <si>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</si>
  <si>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</si>
  <si>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</si>
  <si>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</si>
  <si>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</si>
  <si>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</si>
  <si>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</si>
  <si>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</si>
  <si>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</si>
  <si>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</si>
  <si>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</si>
  <si>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</si>
  <si>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</si>
  <si>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</si>
  <si>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</si>
  <si>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</si>
  <si>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</si>
  <si>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</si>
  <si>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</si>
  <si>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</si>
  <si>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</si>
  <si>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</si>
  <si>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</si>
  <si>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</si>
  <si>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</si>
  <si>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</si>
  <si>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</si>
  <si>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</si>
  <si>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</si>
  <si>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</si>
  <si>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</si>
  <si>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</si>
  <si>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</si>
  <si>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</si>
  <si>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</si>
  <si>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</si>
  <si>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</si>
  <si>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</si>
  <si>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</si>
  <si>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</si>
  <si>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</si>
  <si>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</si>
  <si>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</si>
  <si>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</si>
  <si>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</si>
  <si>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</si>
  <si>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</si>
  <si>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</si>
  <si>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</si>
  <si>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</si>
  <si>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</si>
  <si>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</si>
  <si>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</si>
  <si>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</si>
  <si>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</si>
  <si>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</si>
  <si>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</si>
  <si>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</si>
  <si>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</si>
  <si>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</si>
  <si>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</si>
  <si>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</si>
  <si>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</si>
  <si>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</si>
  <si>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</si>
  <si>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</si>
  <si>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</si>
  <si>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</si>
  <si>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</si>
  <si>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</si>
  <si>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</si>
  <si>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</si>
  <si>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</si>
  <si>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</si>
  <si>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</si>
  <si>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</si>
  <si>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</si>
  <si>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</si>
  <si>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</si>
  <si>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</si>
  <si>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</si>
  <si>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</si>
  <si>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</si>
  <si>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</si>
  <si>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</si>
  <si>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</si>
  <si>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</si>
  <si>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</si>
  <si>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</si>
  <si>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</si>
  <si>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</si>
  <si>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</si>
  <si>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</si>
  <si>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</si>
  <si>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</si>
  <si>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</si>
  <si>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</si>
  <si>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</si>
  <si>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</si>
  <si>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</si>
  <si>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</si>
  <si>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</si>
  <si>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</si>
  <si>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</si>
  <si>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</si>
  <si>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</si>
  <si>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</si>
  <si>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</si>
  <si>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</si>
  <si>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</si>
  <si>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</si>
  <si>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</si>
  <si>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</si>
  <si>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</si>
  <si>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</si>
  <si>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</si>
  <si>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</si>
  <si>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</si>
  <si>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</si>
  <si>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</si>
  <si>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</si>
  <si>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</si>
  <si>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</si>
  <si>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</si>
  <si>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</si>
  <si>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</si>
  <si>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</si>
  <si>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</si>
  <si>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</si>
  <si>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</si>
  <si>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</si>
  <si>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</si>
  <si>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</si>
  <si>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</si>
  <si>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</si>
  <si>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</si>
  <si>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</si>
  <si>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</si>
  <si>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</si>
  <si>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</si>
  <si>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</si>
  <si>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</si>
  <si>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</si>
  <si>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</si>
  <si>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</si>
  <si>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</si>
  <si>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</si>
  <si>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</si>
  <si>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</si>
  <si>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</si>
  <si>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</si>
  <si>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</si>
  <si>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</si>
  <si>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</si>
  <si>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</si>
  <si>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</si>
  <si>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</si>
  <si>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</si>
  <si>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</si>
  <si>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</si>
  <si>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</si>
  <si>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</si>
  <si>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</si>
  <si>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</si>
  <si>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</si>
  <si>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</si>
  <si>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</si>
  <si>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</si>
  <si>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</si>
  <si>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</si>
  <si>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</si>
  <si>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</si>
  <si>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</si>
  <si>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</si>
  <si>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</si>
  <si>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</si>
  <si>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</si>
  <si>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</si>
  <si>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</si>
  <si>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</si>
  <si>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</si>
  <si>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</si>
  <si>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</si>
  <si>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</si>
  <si>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</si>
  <si>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</si>
  <si>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</si>
  <si>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</si>
  <si>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</si>
  <si>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</si>
  <si>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 xml:space="preserve">SCECO failure, SCECO team refuse to connected PG till finish. </t>
  </si>
  <si>
    <t>PCM-20251111-00000675</t>
  </si>
  <si>
    <t>ETA 45 min</t>
  </si>
  <si>
    <t xml:space="preserve"> PCM-20250215-00000830 </t>
  </si>
  <si>
    <t>LTE site still down and  site located in aramco area access issue need special permission</t>
  </si>
  <si>
    <t>PCM-20251111-00000654</t>
  </si>
  <si>
    <t>2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</si>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</sst>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309.49389733796124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45972.442323263887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45972.442323263887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45972.442323263887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45972.442323263887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45972.442323263887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45972.442323263887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45972.442323263887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45972.442323263887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45972.442323263887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45972.442323263887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45972.442323263887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45972.442323263887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45972.442323263887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45972.442323263887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45972.442323263887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45972.442323263887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45972.442323263887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45972.442323263887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45972.442323263887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45972.442323263887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45972.442323263887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45972.442323263887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45972.442323263887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45972.442323263887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45972.442323263887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45972.442323263887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45972.442323263887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45972.442323263887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45972.442323263887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45972.442323263887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45972.442323263887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45972.442323263887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45972.442323263887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45972.442323263887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45972.442323263887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45972.442323263887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45972.442323263887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45972.442323263887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45972.442323263887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45972.442323263887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45972.442323263887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45972.442323263887</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45972.442323263887</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147.44248530092591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0.15880474536970723</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4.8376504630141426E-2</v>
      </c>
      <c r="H5" s="104">
        <v>45972.385613425926</v>
      </c>
      <c r="I5" s="18" t="str">
        <f>IFERROR(VLOOKUP(D5,DB!A:F,6,0),"")</f>
        <v>SCECO</v>
      </c>
      <c r="J5" s="18" t="str">
        <f>IFERROR(VLOOKUP(D5,DB!A:G,7,0),"")</f>
        <v>Dead+Dead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14503</v>
      </c>
      <c r="E6" s="103" t="s">
        <v>39021</v>
      </c>
      <c r="F6" s="104">
        <v>45972.405034722222</v>
      </c>
      <c r="G6" s="105">
        <f t="shared" ca="1" si="1"/>
        <v>3.728854166547535E-2</v>
      </c>
      <c r="H6" s="104">
        <v>45972.400173611109</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45972.442323263887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45972.442323263887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45972.442323263887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45972.442323263887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45972.442323263887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45972.442323263887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45972.442323263887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45972.442323263887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45972.442323263887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45972.442323263887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45972.442323263887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45972.442323263887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45972.442323263887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45972.442323263887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45972.442323263887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45972.442323263887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45972.442323263887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45972.442323263887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45972.442323263887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45972.442323263887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45972.442323263887</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45972.442323263887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45972.442323263887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45972.442323263887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45972.442323263887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45972.442323263887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45972.442323263887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45972.442323263887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45972.442323263887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45972.442323263887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45972.442323263887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45972.442323263887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45972.442323263887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45972.442323263887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45972.442323263887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45972.442323263887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45972.442323263887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45972.442323263887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45972.442323263887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45972.442323263887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45972.442323263887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45972.442323263887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45972.442323263887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45972.442323263887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45972.442323263887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45972.442323263887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45972.442323263887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45972.442323263887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45972.442323263887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45972.442323263887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45972.442323263887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45972.442323263887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45972.442323263887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45972.442323263887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45972.442323263887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45972.442323263887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45972.442323263887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45972.442323263887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45972.442323263887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45972.442323263887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45972.442323263887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45972.442323263887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45972.442323263887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45972.442323263887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45972.442323263887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45972.442323263887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45972.442323263887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45972.442323263887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45972.442323263887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45972.442323263887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45972.442323263887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45972.442323263887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45972.442323263887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45972.442323263887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45972.442323263887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45972.442323263887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45972.442323263887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45972.442323263887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45972.442323263887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45972.442323263887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45972.442323263887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45972.442323263887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45972.442323263887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45972.442323263887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45972.442323263887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45972.442323263887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45972.442323263887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45972.442323263887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45972.442323263887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45972.442323263887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45972.442323263887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45972.442323263887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45972.442323263887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45972.442323263887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45972.442323263887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45972.442323263887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45972.442323263887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45972.442323263887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45972.442323263887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45972.442323263887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45972.442323263887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45972.442323263887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45972.442323263887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45972.442323263887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45972.442323263887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45972.442323263887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45972.442323263887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45972.442323263887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45972.442323263887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45972.442323263887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45972.442323263887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45972.442323263887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45972.442323263887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45972.442323263887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45972.442323263887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45972.442323263887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45972.442323263887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45972.442323263887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45972.442323263887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45972.442323263887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45972.442323263887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45972.442323263887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45972.442323263887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45972.442323263887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45972.442323263887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45972.442323263887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45972.442323263887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45972.442323263887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45972.442323263887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45972.442323263887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45972.442323263887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45972.442323263887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45972.442323263887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45972.442323263887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45972.442323263887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45972.442323263887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45972.442323263887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45972.442323263887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45972.442323263887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45972.442323263887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45972.442323263887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45972.442323263887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45972.442323263887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45972.442323263887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45972.442323263887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45972.442323263887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45972.442323263887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45972.442323263887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45972.442323263887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45972.442323263887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45972.442323263887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45972.442323263887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45972.442323263887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45972.442323263887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45972.442323263887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45972.442323263887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45972.442323263887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45972.442323263887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45972.442323263887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45972.442323263887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45972.442323263887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45972.442323263887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45972.442323263887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45972.442323263887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45972.442323263887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45972.442323263887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45972.442323263887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45972.442323263887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45972.442323263887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45972.442323263887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45972.442323263887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45972.442323263887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45972.442323263887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45972.442323263887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45972.442323263887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45972.442323263887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45972.442323263887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45972.442323263887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45972.442323263887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45972.442323263887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45972.442323263887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45972.442323263887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45972.442323263887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45972.442323263887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45972.442323263887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45972.442323263887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45972.442323263887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45972.442323263887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45972.442323263887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45972.442323263887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45972.442323263887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45972.442323263887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45972.442323263887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45972.442323263887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45972.442323263887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45972.442323263887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45972.442323263887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45972.442323263887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45972.442323263887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45972.442323263887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45972.442323263887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45972.442323263887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45972.442323263887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45972.442323263887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45972.442323263887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45972.442323263887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45972.442323263887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45972.442323263887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45972.442323263887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45972.442323263887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45972.442323263887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45972.442323263887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45972.442323263887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45972.442323263887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45972.442323263887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45972.442323263887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45972.442323263887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45972.442323263887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45972.442323263887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45972.442323263887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45972.442323263887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45972.442323263887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45972.442323263887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45972.442323263887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45972.442323263887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45972.442323263887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45972.442323263887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45972.442323263887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45972.442323263887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45972.442323263887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45972.442323263887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45972.442323263887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45972.442323263887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45972.442323263887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45972.442323263887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45972.442323263887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45972.442323263887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45972.442323263887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45972.442323263887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45972.442323263887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45972.442323263887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45972.442323263887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45972.442323263887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45972.442323263887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45972.442323263887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45972.442323263887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45972.442323263887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45972.442323263887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45972.442323263887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45972.442323263887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45972.442323263887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45972.442323263887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45972.442323263887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45972.442323263887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45972.442323263887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45972.442323263887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45972.442323263887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45972.442323263887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45972.442323263887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45972.442323263887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45972.442323263887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45972.442323263887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45972.442323263887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45972.442323263887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45972.442323263887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45972.442323263887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45972.442323263887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45972.442323263887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45972.442323263887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45972.442323263887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45972.442323263887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45972.442323263887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45972.442323263887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45972.442323263887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45972.442323263887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45972.442323263887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45972.442323263887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45972.442323263887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45972.442323263887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45972.442323263887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45972.442323263887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45972.442323263887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45972.442323263887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45972.442323263887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45972.442323263887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45972.442323263887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45972.442323263887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45972.442323263887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45972.442323263887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45972.442323263887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45972.442323263887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45972.442323263887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45972.442323263887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45972.442323263887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45972.442323263887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45972.442323263887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45972.442323263887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45972.442323263887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45972.442323263887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45972.442323263887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45972.442323263887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45972.442323263887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45972.442323263887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45972.442323263887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45972.442323263887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45972.442323263887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45972.442323263887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45972.442323263887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45972.442323263887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45972.442323263887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45972.442323263887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45972.442323263887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45972.442323263887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45972.442323263887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45972.442323263887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45972.442323263887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45972.442323263887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45972.442323263887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45972.442323263887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45972.442323263887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45972.442323263887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45972.442323263887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45972.442323263887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45972.442323263887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45972.442323263887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45972.442323263887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45972.442323263887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45972.442323263887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45972.442323263887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45972.442323263887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45972.442323263887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45972.442323263887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45972.442323263887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45972.442323263887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45972.442323263887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45972.442323263887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45972.442323263887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45972.442323263887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45972.442323263887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45972.442323263887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45972.442323263887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45972.442323263887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45972.442323263887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45972.442323263887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45972.442323263887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45972.442323263887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45972.442323263887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45972.442323263887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45972.442323263887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45972.442323263887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45972.442323263887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45972.442323263887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45972.442323263887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45972.442323263887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45972.442323263887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45972.442323263887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45972.442323263887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45972.442323263887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45972.442323263887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45972.442323263887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45972.442323263887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45972.442323263887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45972.442323263887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45972.442323263887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45972.442323263887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45972.442323263887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45972.442323263887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45972.442323263887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45972.442323263887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45972.442323263887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45972.442323263887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45972.442323263887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45972.442323263887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45972.442323263887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45972.442323263887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45972.442323263887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45972.442323263887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45972.442323263887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45972.442323263887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45972.442323263887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45972.442323263887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45972.442323263887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45972.442323263887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45972.442323263887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45972.442323263887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45972.442323263887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45972.442323263887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45972.442323263887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45972.442323263887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45972.442323263887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45972.442323263887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45972.442323263887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45972.442323263887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45972.442323263887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45972.442323263887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45972.442323263887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45972.442323263887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45972.442323263887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45972.442323263887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45972.442323263887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45972.442323263887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45972.442323263887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45972.442323263887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45972.442323263887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45972.442323263887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45972.442323263887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45972.442323263887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45972.442323263887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45972.442323263887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45972.442323263887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45972.442323263887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45972.442323263887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45972.442323263887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45972.442323263887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45972.442323263887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45972.442323263887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45972.442323263887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45972.442323263887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45972.442323263887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45972.442323263887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45972.442323263887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45972.442323263887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45972.442323263887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45972.442323263887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45972.442323263887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45972.442323263887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45972.442323263887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45972.442323263887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45972.442323263887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45972.442323263887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45972.442323263887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45972.442323263887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45972.442323263887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45972.442323263887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45972.442323263887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45972.442323263887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45972.442323263887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45972.442323263887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45972.442323263887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45972.442323263887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45972.442323263887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45972.442323263887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45972.442323263887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45972.442323263887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45972.442323263887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45972.442323263887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45972.442323263887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45972.442323263887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45972.442323263887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45972.442323263887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45972.442323263887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45972.442323263887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45972.442323263887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45972.442323263887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45972.442323263887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45972.442323263887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45972.442323263887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45972.442323263887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45972.442323263887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45972.442323263887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45972.442323263887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45972.442323263887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45972.442323263887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45972.442323263887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45972.442323263887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45972.442323263887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45972.442323263887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45972.442323263887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45972.442323263887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45972.442323263887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45972.442323263887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45972.442323263887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45972.442323263887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45972.442323263887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45972.442323263887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45972.442323263887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45972.442323263887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45972.442323263887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45972.442323263887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45972.442323263887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45972.442323263887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45972.442323263887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45972.442323263887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45972.442323263887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45972.442323263887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45972.442323263887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45972.442323263887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45972.442323263887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45972.442323263887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45972.442323263887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45972.442323263887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45972.442323263887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45972.442323263887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45972.442323263887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45972.442323263887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45972.442323263887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45972.442323263887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45972.442323263887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45972.442323263887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45972.442323263887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45972.442323263887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45972.442323263887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45972.442323263887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45972.442323263887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45972.442323263887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45972.442323263887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45972.442323263887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45972.442323263887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45972.442323263887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45972.442323263887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45972.442323263887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45972.442323263887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45972.442323263887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45972.442323263887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45972.442323263887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45972.442323263887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45972.442323263887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45972.442323263887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45972.442323263887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45972.442323263887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45972.442323263887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45972.442323263887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45972.442323263887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45972.442323263887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45972.442323263887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45972.442323263887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45972.442323263887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45972.442323263887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45972.442323263887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45972.442323263887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45972.442323263887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45972.442323263887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45972.442323263887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45972.442323263887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45972.442323263887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45972.442323263887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45972.442323263887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45972.442323263887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45972.442323263887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45972.442323263887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45972.442323263887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45972.442323263887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45972.442323263887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45972.442323263887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45972.442323263887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45972.442323263887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45972.442323263887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45972.442323263887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45972.442323263887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45972.442323263887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45972.442323263887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45972.442323263887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45972.442323263887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45972.442323263887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45972.442323263887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45972.442323263887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45972.442323263887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45972.442323263887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45972.442323263887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45972.442323263887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45972.442323263887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45972.442323263887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45972.442323263887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45972.442323263887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45972.442323263887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45972.442323263887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45972.442323263887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45972.442323263887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45972.442323263887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45972.442323263887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45972.442323263887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45972.442323263887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45972.442323263887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45972.442323263887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45972.442323263887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45972.442323263887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45972.442323263887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45972.442323263887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45972.442323263887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45972.442323263887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45972.442323263887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45972.442323263887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45972.442323263887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45972.442323263887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45972.442323263887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45972.442323263887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45972.442323263887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45972.442323263887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45972.442323263887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45972.442323263887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45972.442323263887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45972.442323263887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45972.442323263887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45972.442323263887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45972.442323263887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45972.442323263887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45972.442323263887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45972.442323263887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45972.442323263887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45972.442323263887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45972.442323263887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45972.442323263887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45972.442323263887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45972.442323263887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45972.442323263887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45972.442323263887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45972.442323263887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45972.442323263887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45972.442323263887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45972.442323263887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45972.442323263887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45972.442323263887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45972.442323263887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45972.442323263887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45972.442323263887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45972.442323263887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45972.442323263887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45972.442323263887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45972.442323263887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45972.442323263887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45972.442323263887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45972.442323263887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45972.442323263887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45972.442323263887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45972.442323263887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45972.442323263887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45972.442323263887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45972.442323263887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45972.442323263887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45972.442323263887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45972.442323263887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45972.442323263887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45972.442323263887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45972.442323263887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45972.442323263887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45972.442323263887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45972.442323263887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45972.442323263887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45972.442323263887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45972.442323263887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45972.442323263887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45972.442323263887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45972.442323263887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45972.442323263887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45972.442323263887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45972.442323263887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45972.442323263887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45972.442323263887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45972.442323263887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45972.442323263887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45972.442323263887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45972.442323263887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45972.442323263887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45972.442323263887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45972.442323263887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45972.442323263887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45972.442323263887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45972.442323263887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45972.442323263887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45972.442323263887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45972.442323263887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45972.442323263887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45972.442323263887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45972.442323263887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45972.442323263887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45972.442323263887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45972.442323263887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45972.442323263887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45972.442323263887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45972.442323263887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45972.442323263887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45972.442323263887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45972.442323263887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45972.442323263887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45972.442323263887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45972.442323263887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45972.442323263887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45972.442323263887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45972.442323263887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45972.442323263887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45972.442323263887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45972.442323263887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45972.442323263887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45972.442323263887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45972.442323263887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45972.442323263887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45972.442323263887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45972.442323263887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45972.442323263887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45972.442323263887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45972.442323263887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45972.442323263887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45972.442323263887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45972.442323263887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45972.442323263887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45972.442323263887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45972.442323263887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45972.442323263887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45972.442323263887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45972.442323263887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45972.442323263887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45972.442323263887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45972.442323263887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45972.442323263887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45972.442323263887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45972.442323263887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45972.442323263887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45972.442323263887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45972.442323263887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45972.442323263887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45972.442323263887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45972.442323263887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45972.442323263887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45972.442323263887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45972.442323263887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45972.442323263887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45972.442323263887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45972.442323263887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45972.442323263887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45972.442323263887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45972.442323263887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45972.442323263887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45972.442323263887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45972.442323263887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45972.442323263887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45972.442323263887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45972.442323263887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45972.442323263887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45972.442323263887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45972.442323263887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45972.442323263887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45972.442323263887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45972.442323263887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45972.442323263887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45972.442323263887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45972.442323263887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45972.442323263887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45972.442323263887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45972.442323263887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45972.442323263887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45972.442323263887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45972.442323263887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45972.442323263887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45972.442323263887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45972.442323263887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45972.442323263887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45972.442323263887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45972.442323263887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45972.442323263887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45972.442323263887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45972.442323263887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45972.442323263887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45972.442323263887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45972.442323263887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45972.442323263887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45972.442323263887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45972.442323263887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45972.442323263887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45972.442323263887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45972.442323263887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45972.442323263887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45972.442323263887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45972.442323263887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45972.442323263887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45972.442323263887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45972.442323263887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45972.442323263887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45972.442323263887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45972.442323263887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45972.442323263887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45972.442323263887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45972.442323263887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45972.442323263887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45972.442323263887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45972.442323263887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45972.442323263887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45972.442323263887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45972.442323263887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45972.442323263887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45972.442323263887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45972.442323263887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45972.442323263887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45972.442323263887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45972.442323263887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45972.442323263887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45972.442323263887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45972.442323263887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45972.442323263887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45972.442323263887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45972.442323263887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45972.442323263887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45972.442323263887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45972.442323263887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45972.442323263887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45972.442323263887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45972.442323263887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45972.442323263887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45972.442323263887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45972.442323263887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45972.442323263887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45972.442323263887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45972.442323263887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45972.442323263887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45972.442323263887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45972.442323263887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45972.442323263887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45972.442323263887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45972.442323263887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45972.442323263887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45972.442323263887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45972.442323263887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45972.442323263887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45972.442323263887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45972.442323263887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45972.442323263887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45972.442323263887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45972.442323263887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45972.442323263887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45972.442323263887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45972.442323263887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45972.442323263887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45972.442323263887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45972.442323263887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45972.442323263887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45972.442323263887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45972.442323263887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45972.442323263887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45972.442323263887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45972.442323263887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45972.442323263887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45972.442323263887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45972.442323263887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45972.442323263887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45972.442323263887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45972.442323263887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45972.442323263887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45972.442323263887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45972.442323263887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45972.442323263887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45972.442323263887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45972.442323263887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45972.442323263887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45972.442323263887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45972.442323263887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45972.442323263887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45972.442323263887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45972.442323263887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45972.442323263887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45972.442323263887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45972.442323263887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45972.442323263887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45972.442323263887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45972.442323263887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45972.442323263887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45972.442323263887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45972.442323263887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45972.442323263887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45972.442323263887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45972.442323263887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45972.442323263887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45972.442323263887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45972.442323263887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45972.442323263887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45972.442323263887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45972.442323263887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45972.442323263887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45972.442323263887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45972.442323263887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45972.442323263887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45972.442323263887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45972.442323263887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45972.442323263887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45972.442323263887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45972.442323263887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45972.442323263887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45972.442323263887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45972.442323263887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45972.442323263887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45972.442323263887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45972.442323263887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45972.442323263887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45972.442323263887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45972.442323263887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45972.442323263887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45972.442323263887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45972.442323263887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45972.442323263887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45972.442323263887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45972.442323263887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45972.442323263887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45972.442323263887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45972.442323263887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45972.442323263887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45972.442323263887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45972.442323263887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45972.442323263887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45972.442323263887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45972.442323263887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45972.442323263887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45972.442323263887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45972.442323263887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45972.442323263887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45972.442323263887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45972.442323263887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45972.442323263887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45972.442323263887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45972.442323263887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45972.442323263887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45972.442323263887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45972.442323263887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45972.442323263887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45972.442323263887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45972.442323263887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45972.442323263887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45972.442323263887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45972.442323263887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45972.442323263887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45972.442323263887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45972.442323263887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45972.442323263887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45972.442323263887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45972.442323263887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45972.442323263887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45972.442323263887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45972.442323263887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45972.442323263887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45972.442323263887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45972.442323263887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45972.442323263887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45972.442323263887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45972.442323263887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45972.442323263887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45972.442323263887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45972.442323263887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45972.442323263887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45972.442323263887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45972.442323263887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45972.442323263887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45972.442323263887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45972.442323263887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45972.442323263887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45972.442323263887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45972.442323263887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45972.442323263887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45972.442323263887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45972.442323263887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45972.442323263887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45972.442323263887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45972.442323263887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45972.442323263887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45972.442323263887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45972.442323263887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45972.442323263887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45972.442323263887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45972.442323263887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45972.442323263887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45972.442323263887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45972.442323263887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45972.442323263887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45972.442323263887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45972.442323263887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45972.442323263887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45972.442323263887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45972.442323263887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45972.442323263887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45972.442323263887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45972.442323263887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45972.442323263887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45972.442323263887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45972.442323263887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45972.442323263887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45972.442323263887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45972.442323263887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45972.442323263887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45972.442323263887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45972.442323263887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45972.442323263887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45972.442323263887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45972.442323263887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45972.442323263887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45972.442323263887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45972.442323263887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45972.442323263887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45972.442323263887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45972.442323263887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45972.442323263887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45972.442323263887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45972.442323263887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45972.442323263887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45972.442323263887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45972.442323263887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45972.442323263887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45972.442323263887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45972.442323263887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45972.442323263887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45972.442323263887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45972.442323263887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45972.442323263887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45972.442323263887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45972.442323263887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45972.442323263887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45972.442323263887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45972.442323263887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45972.442323263887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45972.442323263887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45972.442323263887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45972.442323263887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45972.442323263887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45972.442323263887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45972.442323263887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45972.442323263887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45972.442323263887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45972.442323263887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45972.442323263887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45972.442323263887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45972.442323263887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45972.442323263887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45972.442323263887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45972.442323263887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45972.442323263887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45972.442323263887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45972.442323263887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45972.442323263887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45972.442323263887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45972.442323263887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45972.442323263887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45972.442323263887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45972.442323263887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45972.442323263887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45972.442323263887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45972.442323263887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45972.442323263887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45972.442323263887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45972.442323263887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45972.442323263887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45972.442323263887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45972.442323263887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45972.442323263887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45972.442323263887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45972.442323263887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45972.442323263887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45972.442323263887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45972.442323263887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45972.442323263887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45972.442323263887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45972.442323263887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45972.442323263887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45972.442323263887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45972.442323263887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45972.442323263887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45972.442323263887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45972.442323263887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45972.442323263887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45972.442323263887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45972.442323263887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45972.442323263887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45972.442323263887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45972.442323263887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45972.442323263887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45972.442323263887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45972.442323263887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45972.442323263887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45972.442323263887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45972.442323263887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45972.442323263887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45972.442323263887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45972.442323263887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45972.442323263887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45972.442323263887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268.96160567129118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36780</v>
      </c>
      <c r="E3" s="95" t="s">
        <v>39021</v>
      </c>
      <c r="F3" s="96">
        <v>45972.394259259258</v>
      </c>
      <c r="G3" s="97">
        <f ca="1">IFERROR(NOW()-F3,"")</f>
        <v>4.8064004629850388E-2</v>
      </c>
      <c r="H3" s="96">
        <v>45972.377939814818</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45972.442323263887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45972.442323263887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45972.442323263887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45972.442323263887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45972.442323263887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45972.442323263887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45972.442323263887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45972.442323263887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45972.442323263887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45972.442323263887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45972.442323263887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45972.442323263887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45972.442323263887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45972.442323263887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45972.442323263887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45972.442323263887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45972.442323263887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45972.442323263887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45972.442323263887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45972.442323263887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45972.442323263887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45972.442323263887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45972.442323263887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45972.442323263887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45972.442323263887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45972.442323263887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45972.442323263887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45972.442323263887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45972.442323263887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45972.442323263887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45972.442323263887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45972.442323263887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45972.442323263887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45972.442323263887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45972.442323263887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45972.442323263887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45972.442323263887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45972.442323263887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45972.442323263887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45972.442323263887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45972.442323263887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45972.442323263887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45972.442323263887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45972.442323263887</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45972.442323263887</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45972.442323263887</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45972.442323263887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45972.442323263887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45972.442323263887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45972.442323263887</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45972.442323263887</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80.610263078699063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46.253445949070738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35" ca="1" si="1">IFERROR(NOW()-F4,"")</f>
        <v>23.78121215277497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32794</v>
      </c>
      <c r="E6" s="124" t="s">
        <v>39100</v>
      </c>
      <c r="F6" s="125">
        <v>45972.38789351852</v>
      </c>
      <c r="G6" s="126">
        <f t="shared" ca="1" si="1"/>
        <v>5.4429745367087889E-2</v>
      </c>
      <c r="H6" s="125">
        <v>45972.376782407409</v>
      </c>
      <c r="I6" s="124" t="str">
        <f>IFERROR(VLOOKUP(D6,DB!A:F,6,0),"")</f>
        <v>SCECO</v>
      </c>
      <c r="J6" s="124" t="str">
        <f>IFERROR(VLOOKUP(D6,DB!A:G,7,0),"")</f>
        <v>Vandalized+Dead</v>
      </c>
      <c r="K6" s="124" t="s">
        <v>39124</v>
      </c>
      <c r="L6" s="124" t="str">
        <f>IFERROR(VLOOKUP(D6,DB!A:I,9,0),"")</f>
        <v>Latis</v>
      </c>
    </row>
    <row r="7" spans="1:13">
      <c r="A7" s="124"/>
      <c r="B7" s="124" t="str">
        <f>IFERROR(VLOOKUP(D7,DB!A:K,11,0),"")</f>
        <v/>
      </c>
      <c r="C7" s="124"/>
      <c r="D7" s="124"/>
      <c r="E7" s="124"/>
      <c r="F7" s="125"/>
      <c r="G7" s="126">
        <f t="shared" ca="1" si="1"/>
        <v>45972.442323263887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45972.442323263887</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45972.442323263887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45972.442323263887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45972.442323263887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45972.442323263887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45972.442323263887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45972.442323263887</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45972.442323263887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45972.442323263887</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45972.442323263887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45972.442323263887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45972.442323263887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45972.442323263887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45972.442323263887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45972.442323263887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45972.442323263887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45972.442323263887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45972.442323263887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45972.442323263887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45972.442323263887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45972.442323263887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45972.442323263887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45972.442323263887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45972.442323263887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45972.442323263887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45972.442323263887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45972.442323263887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45972.442323263887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45972.442323263887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45972.442323263887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45972.442323263887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45972.442323263887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45972.442323263887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45972.442323263887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45972.442323263887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45972.442323263887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45972.442323263887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45972.442323263887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45972.442323263887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45972.442323263887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45972.442323263887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45972.442323263887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45972.442323263887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45972.442323263887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45972.442323263887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45972.442323263887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45972.442323263887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45972.442323263887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45972.442323263887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45972.442323263887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45972.442323263887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45972.442323263887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45972.442323263887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45972.442323263887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45972.442323263887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45972.442323263887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45972.442323263887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45972.442323263887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45972.442323263887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45972.442323263887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45972.442323263887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45972.442323263887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45972.442323263887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45972.442323263887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45972.442323263887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45972.442323263887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45972.442323263887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45972.442323263887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45972.442323263887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45972.442323263887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45972.442323263887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45972.442323263887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45972.442323263887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45972.442323263887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45972.442323263887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45972.442323263887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45972.442323263887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45972.442323263887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45972.442323263887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45972.442323263887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45972.442323263887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45972.442323263887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45972.442323263887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45972.442323263887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45972.442323263887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45972.442323263887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45972.442323263887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45972.442323263887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45972.442323263887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45972.442323263887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45972.442323263887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45972.442323263887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45972.442323263887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45972.442323263887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45972.442323263887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45972.442323263887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45972.442323263887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45972.442323263887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45972.442323263887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45972.442323263887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45972.442323263887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45972.442323263887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45972.442323263887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45972.442323263887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45972.442323263887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45972.442323263887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45972.442323263887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45972.442323263887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45972.442323263887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45972.442323263887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45972.442323263887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45972.442323263887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45972.442323263887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45972.442323263887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45972.442323263887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45972.442323263887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45972.442323263887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45972.442323263887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45972.442323263887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45972.442323263887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45972.442323263887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45972.442323263887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45972.442323263887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45972.442323263887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45972.442323263887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45972.442323263887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45972.442323263887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45972.442323263887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45972.442323263887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45972.442323263887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45972.442323263887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45972.442323263887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45972.442323263887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45972.442323263887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45972.442323263887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45972.442323263887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45972.442323263887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45972.442323263887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45972.442323263887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45972.442323263887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45972.442323263887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45972.442323263887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45972.442323263887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45972.442323263887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45972.442323263887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45972.442323263887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45972.442323263887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45972.442323263887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45972.442323263887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45972.442323263887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45972.442323263887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45972.442323263887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45972.442323263887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45972.442323263887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45972.442323263887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45972.442323263887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45972.442323263887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45972.442323263887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45972.442323263887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45972.442323263887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45972.442323263887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45972.442323263887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45972.442323263887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45972.442323263887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45972.442323263887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45972.442323263887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45972.442323263887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45972.442323263887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45972.442323263887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45972.442323263887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45972.442323263887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45972.442323263887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45972.442323263887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45972.442323263887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45972.442323263887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45972.442323263887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45972.442323263887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45972.442323263887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45972.442323263887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45972.442323263887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45972.442323263887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45972.442323263887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45972.442323263887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45972.442323263887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45972.442323263887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45972.442323263887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45972.442323263887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45972.442323263887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45972.442323263887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45972.442323263887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45972.442323263887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45972.442323263887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45972.442323263887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45972.442323263887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45972.442323263887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45972.442323263887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45972.442323263887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45972.442323263887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45972.442323263887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45972.442323263887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45972.442323263887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45972.442323263887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45972.442323263887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45972.442323263887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45972.442323263887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45972.442323263887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45972.442323263887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45972.442323263887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45972.442323263887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45972.442323263887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45972.442323263887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45972.442323263887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45972.442323263887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45972.442323263887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45972.442323263887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45972.442323263887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45972.442323263887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45972.442323263887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45972.442323263887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45972.442323263887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45972.442323263887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45972.442323263887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45972.442323263887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45972.442323263887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45972.442323263887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45972.442323263887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45972.442323263887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45972.442323263887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45972.442323263887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45972.442323263887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45972.442323263887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45972.442323263887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45972.442323263887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45972.442323263887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45972.442323263887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45972.442323263887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45972.442323263887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45972.442323263887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45972.442323263887</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45972.442323263887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45972.442323263887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45972.442323263887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45972.442323263887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45972.442323263887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45972.442323263887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45972.442323263887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45972.442323263887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45972.442323263887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45972.442323263887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45972.442323263887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45972.442323263887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45972.442323263887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45972.442323263887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45972.442323263887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45972.442323263887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45972.442323263887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45972.442323263887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45972.442323263887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45972.442323263887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45972.442323263887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45972.442323263887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45972.442323263887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45972.442323263887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45972.442323263887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45972.442323263887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45972.442323263887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45972.442323263887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45972.442323263887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45972.442323263887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45972.442323263887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45972.442323263887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45972.442323263887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45972.442323263887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45972.442323263887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45972.442323263887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45972.442323263887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45972.442323263887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45972.442323263887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45972.442323263887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45972.442323263887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45972.442323263887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45972.442323263887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45972.442323263887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45972.442323263887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45972.442323263887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45972.442323263887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45972.442323263887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45972.442323263887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45972.442323263887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45972.442323263887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45972.442323263887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45972.442323263887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45972.442323263887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45972.442323263887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45972.442323263887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45972.442323263887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45972.442323263887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45972.442323263887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45972.442323263887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45972.442323263887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45972.442323263887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45972.442323263887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45972.442323263887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45972.442323263887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45972.442323263887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45972.442323263887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45972.442323263887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45972.442323263887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45972.442323263887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45972.442323263887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45972.442323263887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45972.442323263887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45972.442323263887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45972.442323263887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45972.442323263887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45972.442323263887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45972.442323263887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45972.442323263887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45972.442323263887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45972.442323263887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45972.442323263887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45972.442323263887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45972.442323263887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45972.442323263887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45972.442323263887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45972.442323263887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45972.442323263887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45972.442323263887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45972.442323263887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45972.442323263887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45972.442323263887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45972.442323263887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45972.442323263887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45972.442323263887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45972.442323263887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45972.442323263887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45972.442323263887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45972.442323263887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45972.442323263887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45972.442323263887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45972.442323263887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45972.442323263887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45972.442323263887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45972.442323263887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45972.442323263887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45972.442323263887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45972.442323263887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45972.442323263887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45972.442323263887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45972.442323263887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45972.442323263887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45972.442323263887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45972.442323263887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45972.442323263887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45972.442323263887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45972.442323263887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45972.442323263887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45972.442323263887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45972.442323263887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45972.442323263887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45972.442323263887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45972.442323263887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45972.442323263887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45972.442323263887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45972.442323263887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45972.442323263887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45972.442323263887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45972.442323263887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45972.442323263887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45972.442323263887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45972.442323263887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45972.442323263887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45972.442323263887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45972.442323263887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45972.442323263887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45972.442323263887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45972.442323263887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45972.442323263887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45972.442323263887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45972.442323263887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45972.442323263887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45972.442323263887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45972.442323263887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45972.442323263887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45972.442323263887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45972.442323263887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45972.442323263887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45972.442323263887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45972.442323263887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45972.442323263887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45972.442323263887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45972.442323263887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45972.442323263887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45972.442323263887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45972.442323263887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45972.442323263887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45972.442323263887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45972.442323263887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45972.442323263887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45972.442323263887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45972.442323263887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45972.442323263887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45972.442323263887</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2025-11-11T07:38:39Z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