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56" documentId="13_ncr:1_{F6CB121F-512D-4AA6-A0C1-0FB36C537598}" xr6:coauthVersionLast="47" xr6:coauthVersionMax="47" xr10:uidLastSave="{6C8164B3-E8A2-4EAE-956C-FB4AC502233B}"/>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<sst xmlns="http://schemas.openxmlformats.org/spreadsheetml/2006/main" count="180314" uniqueCount="39125">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</sst>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E6" sqref="E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300.04130416666885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45962.989730092595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45962.989730092595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45962.989730092595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45962.989730092595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45962.989730092595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45962.989730092595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45962.989730092595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45962.989730092595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45962.989730092595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45962.989730092595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45962.989730092595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45962.989730092595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45962.989730092595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45962.989730092595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45962.989730092595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45962.989730092595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45962.989730092595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45962.989730092595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45962.989730092595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45962.989730092595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45962.989730092595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45962.989730092595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45962.989730092595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45962.989730092595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45962.989730092595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45962.989730092595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45962.989730092595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45962.989730092595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45962.989730092595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45962.989730092595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45962.989730092595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45962.989730092595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45962.989730092595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45962.989730092595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45962.989730092595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45962.989730092595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45962.989730092595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45962.989730092595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45962.989730092595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45962.989730092595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45962.989730092595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45962.989730092595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45962.989730092595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45962.989730092595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45962.989730092595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45962.989730092595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45962.989730092595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45962.989730092595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45962.989730092595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45962.989730092595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45962.989730092595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45962.989730092595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45962.989730092595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45962.989730092595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45962.989730092595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45962.989730092595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45962.989730092595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45962.989730092595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45962.989730092595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45962.989730092595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45962.989730092595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45962.989730092595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45962.989730092595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45962.989730092595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45962.989730092595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45962.989730092595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45962.989730092595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45962.989730092595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45962.989730092595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45962.989730092595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45962.989730092595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45962.989730092595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45962.989730092595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45962.989730092595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45962.989730092595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45962.989730092595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45962.989730092595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45962.989730092595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45962.989730092595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45962.989730092595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45962.989730092595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45962.989730092595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45962.989730092595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45962.989730092595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45962.989730092595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45962.989730092595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45962.989730092595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45962.989730092595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45962.989730092595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45962.989730092595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45962.989730092595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45962.989730092595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45962.989730092595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45962.989730092595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45962.989730092595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45962.989730092595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45962.989730092595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45962.989730092595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45962.989730092595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45962.989730092595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45962.989730092595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45962.989730092595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45962.989730092595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45962.989730092595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45962.989730092595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45962.989730092595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45962.989730092595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45962.989730092595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45962.989730092595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45962.989730092595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45962.989730092595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45962.989730092595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45962.989730092595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45962.989730092595</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45962.989730092595</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45962.989730092595</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45962.989730092595</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869F35CC-F858-4C16-BD34-5D9DFB5FCF7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137.98989212963352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4.2476467592641711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45962.989730092595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0.13594537036988186</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45962.989730092595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45962.989730092595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45962.989730092595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45962.989730092595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45962.989730092595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45962.989730092595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45962.989730092595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45962.989730092595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45962.989730092595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45962.989730092595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45962.989730092595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45962.989730092595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45962.989730092595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45962.989730092595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45962.989730092595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45962.989730092595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45962.989730092595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45962.989730092595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45962.989730092595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45962.989730092595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45962.989730092595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45962.989730092595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45962.989730092595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45962.989730092595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45962.989730092595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45962.989730092595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45962.989730092595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45962.989730092595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45962.989730092595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45962.989730092595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45962.989730092595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45962.989730092595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45962.989730092595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45962.989730092595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45962.989730092595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45962.989730092595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45962.989730092595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45962.989730092595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45962.989730092595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45962.989730092595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45962.989730092595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45962.989730092595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45962.989730092595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45962.989730092595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45962.989730092595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45962.989730092595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45962.989730092595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45962.989730092595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45962.989730092595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45962.989730092595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45962.989730092595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45962.989730092595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45962.989730092595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45962.989730092595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45962.989730092595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45962.989730092595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45962.989730092595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45962.989730092595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45962.989730092595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45962.989730092595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45962.989730092595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45962.989730092595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45962.989730092595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45962.989730092595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45962.989730092595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45962.989730092595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45962.989730092595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45962.989730092595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45962.989730092595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45962.989730092595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45962.989730092595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45962.989730092595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45962.989730092595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45962.989730092595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45962.989730092595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45962.989730092595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45962.989730092595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45962.989730092595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45962.989730092595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45962.989730092595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45962.989730092595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45962.989730092595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45962.989730092595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45962.989730092595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45962.989730092595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45962.989730092595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45962.989730092595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45962.989730092595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45962.989730092595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45962.989730092595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45962.989730092595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45962.989730092595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45962.989730092595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45962.989730092595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45962.989730092595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45962.989730092595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45962.989730092595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45962.989730092595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45962.989730092595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45962.989730092595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45962.989730092595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45962.989730092595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45962.989730092595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45962.989730092595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45962.989730092595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45962.989730092595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45962.989730092595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45962.989730092595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45962.989730092595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45962.989730092595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45962.989730092595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45962.989730092595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45962.989730092595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45962.989730092595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45962.989730092595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45962.989730092595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45962.989730092595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45962.989730092595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45962.989730092595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45962.989730092595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45962.989730092595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45962.989730092595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45962.989730092595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45962.989730092595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45962.989730092595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45962.989730092595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45962.989730092595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45962.989730092595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45962.989730092595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45962.989730092595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45962.989730092595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45962.989730092595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45962.989730092595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45962.989730092595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45962.989730092595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45962.989730092595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45962.989730092595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45962.989730092595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45962.989730092595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45962.989730092595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45962.989730092595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45962.989730092595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45962.989730092595</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45962.989730092595</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5.652407407615101E-2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45962.98972986111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45962.989730092595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45962.989730092595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45962.989730092595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45962.989730092595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45962.989730092595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45962.989730092595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45962.989730092595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45962.989730092595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45962.989730092595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45962.989730092595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45962.989730092595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45962.989730092595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45962.989730092595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45962.989730092595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45962.989730092595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45962.989730092595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45962.989730092595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45962.989730092595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45962.989730092595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45962.989730092595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45962.989730092595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45962.989730092595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45962.989730092595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45962.989730092595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45962.989730092595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45962.989730092595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45962.989730092595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45962.989730092595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45962.989730092595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45962.989730092595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45962.989730092595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45962.989730092595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45962.989730092595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45962.989730092595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45962.989730092595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45962.989730092595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45962.989730092595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45962.989730092595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45962.989730092595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45962.989730092595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45962.989730092595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45962.989730092595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45962.989730092595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45962.989730092595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45962.989730092595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45962.989730092595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45962.989730092595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45962.989730092595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45962.989730092595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45962.989730092595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45962.989730092595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45962.989730092595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45962.989730092595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45962.989730092595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45962.989730092595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45962.989730092595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45962.989730092595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45962.989730092595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45962.989730092595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45962.989730092595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45962.989730092595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45962.989730092595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45962.989730092595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45962.989730092595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45962.989730092595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45962.989730092595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45962.989730092595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45962.989730092595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45962.989730092595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45962.989730092595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45962.989730092595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45962.989730092595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45962.989730092595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45962.989730092595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45962.989730092595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45962.989730092595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45962.989730092595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45962.989730092595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45962.989730092595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45962.989730092595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45962.989730092595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45962.989730092595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45962.989730092595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45962.989730092595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45962.989730092595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45962.989730092595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45962.989730092595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45962.989730092595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45962.989730092595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45962.989730092595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45962.989730092595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45962.989730092595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45962.989730092595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45962.989730092595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45962.989730092595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45962.989730092595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45962.989730092595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45962.989730092595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45962.989730092595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45962.989730092595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45962.989730092595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45962.989730092595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45962.989730092595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45962.989730092595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45962.989730092595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45962.989730092595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45962.989730092595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45962.989730092595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45962.989730092595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45962.989730092595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45962.989730092595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45962.989730092595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45962.989730092595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45962.989730092595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45962.989730092595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45962.989730092595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45962.989730092595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45962.989730092595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45962.989730092595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45962.989730092595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45962.989730092595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45962.989730092595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45962.989730092595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45962.989730092595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45962.989730092595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45962.989730092595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45962.989730092595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45962.989730092595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45962.989730092595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45962.989730092595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45962.989730092595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45962.989730092595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45962.989730092595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45962.989730092595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45962.989730092595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45962.989730092595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45962.989730092595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45962.989730092595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45962.989730092595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45962.989730092595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45962.989730092595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45962.989730092595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45962.989730092595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45962.989730092595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45962.989730092595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45962.989730092595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45962.989730092595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45962.989730092595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45962.989730092595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45962.989730092595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45962.989730092595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45962.989730092595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45962.989730092595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45962.989730092595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45962.989730092595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45962.989730092595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45962.989730092595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45962.989730092595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45962.989730092595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45962.989730092595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45962.989730092595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45962.989730092595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45962.989730092595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45962.989730092595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45962.989730092595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45962.989730092595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45962.989730092595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45962.989730092595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45962.989730092595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45962.989730092595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45962.989730092595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45962.989730092595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45962.989730092595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45962.989730092595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45962.989730092595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45962.989730092595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45962.989730092595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45962.989730092595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45962.989730092595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45962.989730092595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45962.989730092595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45962.989730092595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45962.989730092595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45962.989730092595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45962.989730092595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45962.989730092595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45962.989730092595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45962.989730092595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45962.989730092595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45962.989730092595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45962.989730092595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45962.989730092595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45962.989730092595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45962.989730092595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45962.989730092595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45962.989730092595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45962.989730092595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45962.989730092595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45962.989730092595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45962.989730092595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45962.989730092595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45962.989730092595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45962.989730092595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45962.989730092595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45962.989730092595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45962.989730092595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45962.989730092595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45962.989730092595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45962.989730092595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45962.989730092595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45962.989730092595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45962.989730092595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45962.989730092595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45962.989730092595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45962.989730092595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45962.989730092595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45962.989730092595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45962.989730092595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45962.989730092595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45962.989730092595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45962.989730092595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45962.989730092595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45962.989730092595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45962.989730092595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45962.989730092595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45962.989730092595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45962.989730092595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45962.989730092595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45962.989730092595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45962.989730092595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45962.989730092595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45962.989730092595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45962.989730092595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45962.989730092595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45962.989730092595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45962.989730092595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45962.989730092595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45962.989730092595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45962.989730092595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45962.989730092595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45962.989730092595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45962.989730092595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45962.989730092595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45962.989730092595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45962.989730092595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45962.989730092595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45962.989730092595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45962.989730092595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45962.989730092595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45962.989730092595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45962.989730092595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45962.989730092595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45962.989730092595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45962.989730092595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45962.989730092595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45962.989730092595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45962.989730092595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45962.989730092595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45962.989730092595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45962.989730092595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45962.989730092595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45962.989730092595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45962.989730092595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45962.989730092595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45962.989730092595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45962.989730092595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45962.989730092595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45962.989730092595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45962.989730092595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45962.989730092595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45962.989730092595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45962.989730092595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45962.989730092595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45962.989730092595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45962.989730092595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45962.989730092595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45962.989730092595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45962.989730092595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45962.989730092595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45962.989730092595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45962.989730092595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45962.989730092595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45962.989730092595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45962.989730092595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45962.989730092595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45962.989730092595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45962.989730092595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45962.989730092595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45962.989730092595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45962.989730092595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45962.989730092595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45962.989730092595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45962.989730092595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45962.989730092595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45962.989730092595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45962.989730092595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45962.989730092595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45962.989730092595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45962.989730092595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45962.989730092595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45962.989730092595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45962.989730092595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45962.989730092595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45962.989730092595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45962.989730092595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45962.989730092595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45962.989730092595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45962.989730092595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45962.989730092595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45962.989730092595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45962.989730092595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45962.989730092595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45962.989730092595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45962.989730092595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45962.989730092595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45962.989730092595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45962.989730092595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45962.989730092595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45962.989730092595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45962.989730092595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45962.989730092595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45962.989730092595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45962.989730092595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45962.989730092595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45962.989730092595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45962.989730092595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45962.989730092595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45962.989730092595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45962.989730092595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45962.989730092595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45962.989730092595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45962.989730092595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45962.989730092595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45962.989730092595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45962.989730092595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45962.989730092595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45962.989730092595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45962.989730092595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45962.989730092595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45962.989730092595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45962.989730092595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45962.989730092595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45962.989730092595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45962.989730092595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45962.989730092595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45962.989730092595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45962.989730092595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45962.989730092595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45962.989730092595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45962.989730092595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45962.989730092595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45962.989730092595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45962.989730092595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45962.989730092595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45962.989730092595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45962.989730092595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45962.989730092595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45962.989730092595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45962.989730092595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45962.989730092595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45962.989730092595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45962.989730092595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45962.989730092595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45962.989730092595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45962.989730092595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45962.989730092595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45962.989730092595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45962.989730092595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45962.989730092595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45962.989730092595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45962.989730092595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45962.989730092595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45962.989730092595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45962.989730092595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45962.989730092595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45962.989730092595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45962.989730092595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45962.989730092595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45962.989730092595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45962.989730092595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45962.989730092595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45962.989730092595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45962.989730092595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45962.989730092595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45962.989730092595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45962.989730092595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45962.989730092595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45962.989730092595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45962.989730092595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45962.989730092595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45962.989730092595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45962.989730092595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45962.989730092595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45962.989730092595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45962.989730092595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45962.989730092595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45962.989730092595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45962.989730092595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45962.989730092595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45962.989730092595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45962.989730092595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45962.989730092595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45962.989730092595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45962.989730092595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45962.989730092595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45962.989730092595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45962.989730092595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45962.989730092595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45962.989730092595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45962.989730092595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45962.989730092595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45962.989730092595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45962.989730092595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45962.989730092595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45962.989730092595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45962.989730092595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45962.989730092595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45962.989730092595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45962.989730092595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45962.989730092595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45962.989730092595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45962.989730092595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45962.989730092595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45962.989730092595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45962.989730092595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45962.989730092595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45962.989730092595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45962.989730092595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45962.989730092595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45962.989730092595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45962.989730092595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45962.989730092595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45962.989730092595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45962.989730092595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45962.989730092595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45962.989730092595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45962.989730092595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45962.989730092595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45962.989730092595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45962.989730092595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45962.989730092595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45962.989730092595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45962.989730092595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45962.989730092595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45962.989730092595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45962.989730092595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45962.989730092595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45962.989730092595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45962.989730092595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45962.989730092595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45962.989730092595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45962.989730092595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45962.989730092595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45962.989730092595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45962.989730092595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45962.989730092595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45962.989730092595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45962.989730092595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45962.989730092595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45962.989730092595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45962.989730092595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45962.989730092595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45962.989730092595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45962.989730092595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45962.989730092595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45962.989730092595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45962.989730092595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45962.989730092595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45962.989730092595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45962.989730092595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45962.989730092595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45962.989730092595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45962.989730092595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45962.989730092595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45962.989730092595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45962.989730092595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45962.989730092595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45962.989730092595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45962.989730092595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45962.989730092595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45962.989730092595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45962.989730092595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45962.989730092595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45962.989730092595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45962.989730092595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45962.989730092595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45962.989730092595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45962.989730092595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45962.989730092595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45962.989730092595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45962.989730092595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45962.989730092595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45962.989730092595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45962.989730092595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45962.989730092595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45962.989730092595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45962.989730092595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45962.989730092595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45962.989730092595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45962.989730092595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45962.989730092595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45962.989730092595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45962.989730092595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45962.989730092595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45962.989730092595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45962.989730092595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45962.989730092595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45962.989730092595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45962.989730092595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45962.989730092595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45962.989730092595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45962.989730092595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45962.989730092595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45962.989730092595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45962.989730092595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45962.989730092595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45962.989730092595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45962.989730092595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45962.989730092595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45962.989730092595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45962.989730092595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45962.989730092595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45962.989730092595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45962.989730092595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45962.989730092595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45962.989730092595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45962.989730092595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45962.989730092595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45962.989730092595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45962.989730092595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45962.989730092595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45962.989730092595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45962.989730092595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45962.989730092595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45962.989730092595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45962.989730092595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45962.989730092595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45962.989730092595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45962.989730092595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45962.989730092595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45962.989730092595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45962.989730092595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45962.989730092595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45962.989730092595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45962.989730092595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45962.989730092595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45962.989730092595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45962.989730092595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45962.989730092595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45962.989730092595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45962.989730092595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45962.989730092595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45962.989730092595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45962.989730092595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45962.989730092595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45962.989730092595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45962.989730092595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45962.989730092595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45962.989730092595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45962.989730092595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45962.989730092595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45962.989730092595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45962.989730092595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45962.989730092595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45962.989730092595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45962.989730092595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45962.989730092595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45962.989730092595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45962.989730092595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45962.989730092595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45962.989730092595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45962.989730092595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45962.989730092595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45962.989730092595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45962.989730092595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45962.989730092595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45962.989730092595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45962.989730092595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45962.989730092595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45962.989730092595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45962.989730092595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45962.989730092595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45962.989730092595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45962.989730092595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45962.989730092595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45962.989730092595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45962.989730092595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45962.989730092595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45962.989730092595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45962.989730092595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45962.989730092595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45962.989730092595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45962.989730092595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45962.989730092595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45962.989730092595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45962.989730092595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45962.989730092595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45962.989730092595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45962.989730092595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45962.989730092595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45962.989730092595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45962.989730092595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45962.989730092595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45962.989730092595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45962.989730092595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45962.989730092595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45962.989730092595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45962.989730092595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45962.989730092595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45962.989730092595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45962.989730092595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45962.989730092595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45962.989730092595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45962.989730092595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45962.989730092595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45962.989730092595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45962.989730092595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45962.989730092595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45962.989730092595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45962.989730092595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45962.989730092595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45962.989730092595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45962.989730092595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45962.989730092595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45962.989730092595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45962.989730092595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45962.989730092595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45962.989730092595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45962.989730092595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45962.989730092595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45962.989730092595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45962.989730092595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45962.989730092595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45962.989730092595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45962.989730092595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45962.989730092595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45962.989730092595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45962.989730092595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45962.989730092595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45962.989730092595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45962.989730092595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45962.989730092595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45962.989730092595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45962.989730092595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45962.989730092595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45962.989730092595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45962.989730092595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45962.989730092595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45962.989730092595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45962.989730092595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45962.989730092595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45962.989730092595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45962.989730092595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45962.989730092595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45962.989730092595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45962.989730092595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45962.989730092595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45962.989730092595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45962.989730092595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45962.989730092595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45962.989730092595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45962.989730092595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45962.989730092595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45962.989730092595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45962.989730092595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45962.989730092595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45962.989730092595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45962.989730092595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45962.989730092595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45962.989730092595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45962.989730092595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45962.989730092595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45962.989730092595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45962.989730092595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45962.989730092595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45962.989730092595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45962.989730092595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45962.989730092595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45962.989730092595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45962.989730092595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45962.989730092595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45962.989730092595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45962.989730092595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45962.989730092595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45962.989730092595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45962.989730092595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45962.989730092595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45962.989730092595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45962.989730092595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45962.989730092595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45962.989730092595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45962.989730092595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45962.989730092595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45962.989730092595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45962.989730092595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45962.989730092595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45962.989730092595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45962.989730092595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45962.989730092595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45962.989730092595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45962.989730092595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45962.989730092595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45962.989730092595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45962.989730092595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45962.989730092595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45962.989730092595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45962.989730092595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45962.989730092595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45962.989730092595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45962.989730092595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45962.989730092595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45962.989730092595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45962.989730092595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45962.989730092595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45962.989730092595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45962.989730092595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45962.989730092595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45962.989730092595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45962.989730092595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45962.989730092595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45962.989730092595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45962.989730092595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45962.989730092595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45962.989730092595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45962.989730092595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45962.989730092595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45962.989730092595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45962.989730092595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45962.989730092595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45962.989730092595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45962.989730092595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45962.989730092595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45962.989730092595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45962.989730092595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45962.989730092595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45962.989730092595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45962.989730092595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45962.989730092595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45962.989730092595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45962.989730092595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45962.989730092595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45962.989730092595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45962.989730092595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45962.989730092595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45962.989730092595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45962.989730092595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45962.989730092595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45962.989730092595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45962.989730092595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45962.989730092595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45962.989730092595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45962.989730092595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45962.989730092595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45962.989730092595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45962.989730092595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45962.989730092595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45962.989730092595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45962.989730092595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45962.989730092595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45962.989730092595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45962.989730092595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45962.989730092595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45962.989730092595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45962.989730092595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45962.989730092595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45962.989730092595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45962.989730092595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45962.989730092595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45962.989730092595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45962.989730092595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45962.989730092595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45962.989730092595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45962.989730092595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45962.989730092595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45962.989730092595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45962.989730092595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45962.989730092595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45962.989730092595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45962.989730092595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45962.989730092595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45962.989730092595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45962.989730092595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45962.989730092595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45962.989730092595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45962.989730092595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45962.989730092595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45962.989730092595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45962.989730092595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45962.989730092595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45962.989730092595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45962.989730092595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45962.989730092595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45962.989730092595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45962.989730092595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45962.989730092595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45962.989730092595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45962.989730092595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45962.989730092595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45962.989730092595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45962.989730092595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45962.989730092595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45962.989730092595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45962.989730092595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45962.989730092595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45962.989730092595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45962.989730092595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45962.989730092595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45962.989730092595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45962.989730092595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45962.989730092595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45962.989730092595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45962.989730092595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45962.989730092595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45962.989730092595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45962.989730092595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45962.989730092595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45962.989730092595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45962.989730092595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45962.989730092595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45962.989730092595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45962.989730092595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45962.989730092595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45962.989730092595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45962.989730092595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45962.989730092595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45962.989730092595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45962.989730092595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45962.989730092595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45962.989730092595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45962.989730092595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45962.989730092595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45962.989730092595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45962.989730092595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45962.989730092595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45962.989730092595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45962.989730092595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45962.989730092595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45962.989730092595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45962.989730092595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45962.989730092595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45962.989730092595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45962.989730092595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45962.989730092595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45962.989730092595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45962.989730092595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45962.989730092595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45962.989730092595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45962.989730092595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45962.989730092595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45962.989730092595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45962.989730092595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45962.989730092595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45962.989730092595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45962.989730092595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45962.989730092595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45962.989730092595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45962.989730092595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45962.989730092595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45962.989730092595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45962.989730092595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45962.989730092595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45962.989730092595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45962.989730092595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45962.989730092595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45962.989730092595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45962.989730092595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45962.989730092595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45962.989730092595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45962.989730092595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45962.989730092595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45962.989730092595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45962.989730092595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45962.989730092595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45962.989730092595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45962.989730092595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45962.989730092595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45962.989730092595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45962.989730092595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45962.989730092595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45962.989730092595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45962.989730092595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45962.989730092595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45962.989730092595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45962.989730092595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45962.989730092595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45962.989730092595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45962.989730092595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45962.989730092595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45962.989730092595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45962.989730092595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45962.989730092595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45962.989730092595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45962.989730092595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45962.989730092595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45962.989730092595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45962.989730092595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45962.989730092595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45962.989730092595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45962.989730092595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45962.989730092595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45962.989730092595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45962.989730092595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45962.989730092595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45962.989730092595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45962.989730092595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45962.989730092595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45962.989730092595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45962.989730092595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45962.989730092595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45962.989730092595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45962.989730092595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45962.989730092595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45962.989730092595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45962.989730092595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45962.989730092595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45962.989730092595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45962.989730092595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45962.989730092595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45962.989730092595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45962.989730092595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45962.989730092595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45962.989730092595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45962.989730092595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45962.989730092595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45962.989730092595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45962.989730092595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45962.989730092595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45962.989730092595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45962.989730092595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45962.989730092595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45962.989730092595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45962.989730092595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45962.989730092595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45962.989730092595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45962.989730092595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45962.989730092595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45962.989730092595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45962.989730092595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45962.989730092595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45962.989730092595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45962.989730092595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45962.989730092595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45962.989730092595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45962.989730092595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45962.989730092595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45962.989730092595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45962.989730092595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45962.989730092595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45962.989730092595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45962.989730092595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45962.989730092595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45962.989730092595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45962.989730092595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45962.989730092595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45962.989730092595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45962.989730092595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45962.989730092595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45962.989730092595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45962.989730092595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45962.989730092595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45962.989730092595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45962.989730092595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45962.989730092595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45962.989730092595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45962.989730092595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45962.989730092595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45962.989730092595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45962.989730092595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45962.989730092595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45962.989730092595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45962.989730092595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45962.989730092595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45962.989730092595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45962.989730092595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45962.989730092595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45962.989730092595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45962.989730092595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45962.989730092595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45962.989730092595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45962.989730092595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45962.989730092595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45962.989730092595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45962.989730092595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45962.989730092595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45962.989730092595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45962.989730092595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45962.989730092595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45962.989730092595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45962.989730092595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45962.989730092595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45962.989730092595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45962.989730092595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45962.989730092595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45962.989730092595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45962.989730092595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45962.989730092595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45962.989730092595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45962.989730092595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45962.989730092595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45962.989730092595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45962.989730092595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45962.989730092595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45962.989730092595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45962.989730092595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45962.989730092595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45962.989730092595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45962.989730092595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45962.989730092595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45962.989730092595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45962.989730092595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45962.989730092595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45962.989730092595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45962.989730092595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45962.989730092595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45962.989730092595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45962.989730092595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45962.989730092595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45962.989730092595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45962.989730092595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45962.989730092595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45962.989730092595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45962.989730092595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45962.989730092595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45962.989730092595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45962.989730092595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45962.989730092595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45962.989730092595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45962.989730092595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45962.989730092595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45962.989730092595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45962.989730092595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45962.989730092595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45962.989730092595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45962.989730092595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45962.989730092595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45962.989730092595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45962.989730092595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45962.989730092595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45962.989730092595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45962.989730092595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45962.989730092595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45962.989730092595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45962.989730092595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45962.989730092595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45962.989730092595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45962.989730092595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45962.989730092595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45962.989730092595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45962.989730092595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45962.989730092595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45962.989730092595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45962.989730092595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45962.989730092595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45962.989730092595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45962.989730092595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45962.989730092595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45962.989730092595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45962.989730092595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45962.989730092595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45962.989730092595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45962.989730092595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45962.989730092595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45962.989730092595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45962.989730092595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45962.989730092595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45962.989730092595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45962.989730092595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45962.989730092595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45962.989730092595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45962.989730092595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45962.989730092595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45962.989730092595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45962.989730092595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45962.989730092595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45962.989730092595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45962.989730092595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45962.989730092595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45962.989730092595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45962.989730092595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45962.989730092595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45962.989730092595</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45962.989730092595</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259.50901249999879</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2.0209800925949821</v>
      </c>
      <c r="H3" s="122">
        <v>45960.963101851848</v>
      </c>
      <c r="I3" s="118" t="str">
        <f>IFERROR(VLOOKUP(D3,DB!A:F,6,0),"")</f>
        <v>SCECO</v>
      </c>
      <c r="J3" s="118" t="str">
        <f>IFERROR(VLOOKUP(D3,DB!A:G,7,0),"")</f>
        <v>Weak</v>
      </c>
      <c r="K3" s="124" t="s">
        <v>39117</v>
      </c>
      <c r="L3" s="120" t="str">
        <f>IFERROR(VLOOKUP(D3,DB!A:I,9,0),"")</f>
        <v>Latis</v>
      </c>
    </row>
    <row r="4" spans="1:16" ht="15" customHeight="1">
      <c r="A4" s="118"/>
      <c r="B4" s="118" t="str">
        <f>IFERROR(VLOOKUP(D4,DB!A:K,11,0),"")</f>
        <v>R4</v>
      </c>
      <c r="C4" s="119">
        <v>1</v>
      </c>
      <c r="D4" s="120" t="s">
        <v>37283</v>
      </c>
      <c r="E4" s="97" t="s">
        <v>39021</v>
      </c>
      <c r="F4" s="122">
        <v>45962.983206018522</v>
      </c>
      <c r="G4" s="123">
        <f ca="1">IFERROR(NOW()-F4,"")</f>
        <v>6.5240740732406266E-3</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45962.989730092595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45962.989730092595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45962.989730092595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45962.989730092595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45962.989730092595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45962.989730092595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45962.989730092595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45962.989730092595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45962.989730092595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45962.989730092595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45962.989730092595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45962.989730092595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45962.989730092595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45962.989730092595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45962.989730092595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45962.989730092595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45962.989730092595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45962.989730092595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45962.989730092595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45962.989730092595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45962.989730092595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45962.989730092595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45962.989730092595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45962.989730092595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45962.989730092595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45962.989730092595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45962.989730092595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45962.989730092595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45962.989730092595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45962.989730092595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45962.989730092595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45962.989730092595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45962.989730092595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45962.989730092595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45962.989730092595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45962.989730092595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45962.989730092595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45962.989730092595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45962.989730092595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45962.989730092595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45962.989730092595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45962.989730092595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45962.989730092595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45962.989730092595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45962.989730092595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45962.989730092595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45962.989730092595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45962.989730092595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45962.989730092595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45962.989730092595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45962.989730092595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45962.989730092595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45962.989730092595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45962.989730092595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45962.989730092595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45962.989730092595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45962.989730092595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45962.989730092595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45962.989730092595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45962.989730092595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45962.989730092595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45962.989730092595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45962.989730092595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45962.989730092595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45962.989730092595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45962.989730092595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45962.989730092595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45962.989730092595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45962.989730092595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45962.989730092595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45962.989730092595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45962.989730092595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45962.989730092595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45962.989730092595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45962.989730092595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45962.989730092595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45962.989730092595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45962.989730092595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45962.989730092595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45962.989730092595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45962.989730092595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45962.989730092595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45962.989730092595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45962.989730092595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45962.989730092595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45962.989730092595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45962.989730092595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45962.989730092595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45962.989730092595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45962.989730092595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45962.989730092595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45962.989730092595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45962.989730092595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45962.989730092595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45962.989730092595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45962.989730092595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45962.989730092595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45962.989730092595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45962.989730092595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45962.989730092595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45962.989730092595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45962.989730092595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45962.989730092595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45962.989730092595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45962.989730092595</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45962.989730092595</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71.157669907406671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36.800852777778346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14.328618981482578</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45962.989730092595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45962.989730092595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45962.989730092595</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45962.989730092595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45962.989730092595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45962.989730092595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45962.989730092595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45962.989730092595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45962.989730092595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45962.989730092595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45962.989730092595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45962.989730092595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45962.989730092595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45962.989730092595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45962.989730092595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45962.989730092595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45962.989730092595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45962.989730092595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45962.989730092595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45962.989730092595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45962.989730092595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45962.989730092595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45962.989730092595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45962.989730092595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45962.989730092595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45962.989730092595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45962.989730092595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45962.989730092595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45962.989730092595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45962.989730092595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45962.989730092595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45962.989730092595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45962.989730092595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45962.989730092595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45962.989730092595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45962.989730092595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45962.989730092595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45962.989730092595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45962.989730092595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45962.989730092595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45962.989730092595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45962.989730092595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45962.989730092595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45962.989730092595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45962.989730092595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45962.989730092595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45962.989730092595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45962.989730092595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45962.989730092595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45962.989730092595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45962.989730092595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45962.989730092595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45962.989730092595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45962.989730092595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45962.989730092595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45962.989730092595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45962.989730092595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45962.989730092595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45962.989730092595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45962.989730092595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45962.989730092595</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45962.989730092595</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45962.989730092595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45962.989730092595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45962.989730092595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45962.989730092595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45962.989730092595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45962.989730092595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45962.989730092595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45962.989730092595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45962.989730092595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45962.989730092595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45962.989730092595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45962.989730092595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45962.989730092595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45962.989730092595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45962.989730092595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45962.989730092595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45962.989730092595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45962.989730092595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45962.989730092595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45962.989730092595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45962.989730092595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45962.989730092595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45962.989730092595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45962.989730092595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45962.989730092595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45962.989730092595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45962.989730092595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45962.989730092595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45962.989730092595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45962.989730092595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45962.989730092595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45962.989730092595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45962.989730092595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45962.989730092595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45962.989730092595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45962.989730092595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45962.989730092595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45962.989730092595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45962.989730092595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45962.989730092595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45962.989730092595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45962.989730092595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45962.989730092595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45962.989730092595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45962.989730092595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45962.989730092595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45962.989730092595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45962.989730092595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45962.989730092595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45962.989730092595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45962.989730092595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45962.989730092595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45962.989730092595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45962.989730092595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45962.989730092595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45962.989730092595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45962.989730092595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45962.989730092595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45962.989730092595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45962.989730092595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45962.989730092595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45962.989730092595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45962.989730092595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45962.989730092595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45962.989730092595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45962.989730092595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45962.989730092595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45962.989730092595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45962.989730092595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45962.989730092595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45962.989730092595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45962.989730092595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45962.989730092595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45962.989730092595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45962.989730092595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45962.989730092595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45962.989730092595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45962.989730092595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45962.989730092595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45962.989730092595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45962.989730092595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45962.989730092595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45962.989730092595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45962.989730092595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45962.989730092595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45962.989730092595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45962.989730092595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45962.989730092595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45962.989730092595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45962.989730092595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45962.989730092595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45962.989730092595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45962.989730092595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45962.989730092595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45962.989730092595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45962.989730092595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45962.989730092595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45962.989730092595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45962.989730092595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45962.989730092595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45962.989730092595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45962.989730092595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45962.989730092595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45962.989730092595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45962.989730092595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45962.989730092595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45962.989730092595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45962.989730092595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45962.989730092595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45962.989730092595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45962.989730092595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45962.989730092595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45962.989730092595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45962.989730092595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45962.989730092595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45962.989730092595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45962.989730092595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45962.989730092595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45962.989730092595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45962.989730092595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45962.989730092595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45962.989730092595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45962.989730092595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45962.989730092595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45962.989730092595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45962.989730092595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45962.989730092595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45962.989730092595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45962.989730092595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45962.989730092595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45962.989730092595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45962.989730092595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45962.989730092595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45962.989730092595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45962.989730092595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45962.989730092595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45962.989730092595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45962.989730092595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45962.989730092595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45962.989730092595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45962.989730092595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45962.989730092595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45962.989730092595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45962.989730092595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45962.989730092595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45962.989730092595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45962.989730092595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45962.989730092595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45962.989730092595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45962.989730092595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45962.989730092595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45962.989730092595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45962.989730092595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45962.989730092595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45962.989730092595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45962.989730092595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45962.989730092595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45962.989730092595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45962.989730092595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45962.989730092595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45962.989730092595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45962.989730092595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45962.989730092595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45962.989730092595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45962.989730092595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45962.989730092595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45962.989730092595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45962.989730092595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45962.989730092595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45962.989730092595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45962.989730092595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45962.989730092595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45962.989730092595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45962.989730092595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45962.989730092595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45962.989730092595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45962.989730092595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45962.989730092595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45962.989730092595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45962.989730092595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45962.989730092595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45962.989730092595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45962.989730092595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45962.989730092595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45962.989730092595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45962.989730092595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45962.989730092595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45962.989730092595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45962.989730092595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45962.989730092595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45962.989730092595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45962.989730092595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45962.989730092595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45962.989730092595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45962.989730092595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45962.989730092595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45962.989730092595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45962.989730092595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45962.989730092595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45962.989730092595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45962.989730092595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45962.989730092595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45962.989730092595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45962.989730092595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45962.989730092595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45962.989730092595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45962.989730092595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45962.989730092595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45962.989730092595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45962.989730092595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45962.989730092595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45962.989730092595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45962.989730092595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45962.989730092595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45962.989730092595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45962.989730092595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45962.989730092595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45962.989730092595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45962.989730092595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45962.989730092595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45962.989730092595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45962.989730092595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45962.989730092595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45962.989730092595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45962.989730092595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45962.989730092595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45962.989730092595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45962.989730092595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45962.989730092595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45962.989730092595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45962.989730092595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45962.989730092595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45962.989730092595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45962.989730092595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45962.989730092595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45962.989730092595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45962.989730092595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45962.989730092595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45962.989730092595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45962.989730092595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45962.989730092595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45962.989730092595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45962.989730092595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45962.989730092595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45962.989730092595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45962.989730092595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45962.989730092595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45962.989730092595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45962.989730092595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45962.989730092595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45962.989730092595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45962.989730092595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45962.989730092595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45962.989730092595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45962.989730092595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45962.989730092595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45962.989730092595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45962.989730092595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45962.989730092595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45962.989730092595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45962.989730092595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45962.989730092595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45962.989730092595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45962.989730092595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45962.989730092595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45962.989730092595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45962.989730092595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45962.989730092595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45962.989730092595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45962.989730092595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45962.989730092595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45962.989730092595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45962.989730092595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45962.989730092595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45962.989730092595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45962.989730092595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45962.989730092595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45962.989730092595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45962.989730092595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45962.989730092595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45962.989730092595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45962.989730092595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45962.989730092595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45962.989730092595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45962.989730092595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45962.989730092595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45962.989730092595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45962.989730092595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45962.989730092595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45962.989730092595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45962.989730092595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45962.989730092595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45962.989730092595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45962.989730092595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45962.989730092595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45962.989730092595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45962.989730092595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45962.989730092595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45962.989730092595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45962.989730092595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45962.989730092595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45962.989730092595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45962.989730092595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45962.989730092595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45962.989730092595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45962.989730092595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45962.989730092595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45962.989730092595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45962.989730092595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45962.989730092595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45962.989730092595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45962.989730092595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45962.989730092595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45962.989730092595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45962.989730092595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45962.989730092595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45962.989730092595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45962.989730092595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45962.989730092595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45962.989730092595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45962.989730092595</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45962.98972986111</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45962.98972986111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45962.98972986111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45962.98972986111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45962.98972986111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45962.98972986111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45962.98972986111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45962.98972986111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45962.98972986111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45962.989730092595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45962.989730092595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45962.989730092595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45962.989730092595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45962.989730092595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45962.98972986111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45962.98972986111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45962.98972986111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45962.98972986111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45962.98972986111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45962.98972986111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45962.98972986111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45962.98972986111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45962.98972986111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45962.98972986111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45962.98972986111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45962.98972986111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45962.98972986111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45962.98972986111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45962.98972986111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45962.98972986111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45962.98972986111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45962.98972986111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45962.98972986111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45962.98972986111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