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45" documentId="120_S{2AC9BD13-BADA-5192-A53E-5A8FF88502F6}" xr6:coauthVersionLast="47" xr6:coauthVersionMax="47" xr10:uidLastSave="{7660311D-7AA6-421E-AAD4-328F9C34193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<sst xmlns="http://schemas.openxmlformats.org/spreadsheetml/2006/main" count="180305" uniqueCount="39133">
  <si>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</si>
  <si>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</si>
  <si>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</si>
  <si>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</si>
  <si>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</si>
  <si>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</si>
  <si>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</si>
  <si>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</si>
  <si>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</si>
  <si>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</si>
  <si>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</si>
  <si>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</si>
  <si>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</si>
  <si>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</si>
  <si>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</si>
  <si>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</si>
  <si>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</si>
  <si>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</si>
  <si>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</si>
  <si>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</si>
  <si>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</si>
  <si>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</si>
  <si>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</si>
  <si>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</si>
  <si>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</si>
  <si>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</si>
  <si>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</si>
  <si>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</si>
  <si>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</si>
  <si>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</si>
  <si>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</si>
  <si>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</si>
  <si>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</si>
  <si>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</si>
  <si>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</si>
  <si>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</si>
  <si>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</si>
  <si>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</si>
  <si>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</si>
  <si>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</si>
  <si>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</si>
  <si>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</si>
  <si>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</si>
  <si>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</si>
  <si>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</si>
  <si>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</si>
  <si>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</si>
  <si>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</si>
  <si>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</si>
  <si>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</si>
  <si>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</si>
  <si>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</si>
  <si>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</si>
  <si>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</si>
  <si>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</si>
  <si>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</si>
  <si>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</si>
  <si>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</si>
  <si>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</si>
  <si>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</si>
  <si>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</si>
  <si>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</si>
  <si>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</si>
  <si>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</si>
  <si>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</si>
  <si>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</si>
  <si>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</si>
  <si>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</si>
  <si>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</si>
  <si>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</si>
  <si>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</si>
  <si>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</si>
  <si>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</si>
  <si>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</si>
  <si>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</si>
  <si>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</si>
  <si>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</si>
  <si>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</si>
  <si>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</si>
  <si>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</si>
  <si>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</si>
  <si>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</si>
  <si>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</si>
  <si>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</si>
  <si>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</si>
  <si>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</si>
  <si>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</si>
  <si>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</si>
  <si>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</si>
  <si>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</si>
  <si>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</si>
  <si>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</si>
  <si>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</si>
  <si>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</si>
  <si>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</si>
  <si>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</si>
  <si>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</si>
  <si>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</si>
  <si>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</si>
  <si>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</si>
  <si>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</si>
  <si>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</si>
  <si>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</si>
  <si>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</si>
  <si>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</si>
  <si>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</si>
  <si>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</si>
  <si>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</si>
  <si>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</si>
  <si>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</si>
  <si>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</si>
  <si>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</si>
  <si>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</si>
  <si>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</si>
  <si>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</si>
  <si>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</si>
  <si>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</si>
  <si>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</si>
  <si>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</si>
  <si>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</si>
  <si>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</si>
  <si>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</si>
  <si>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</si>
  <si>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</si>
  <si>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</si>
  <si>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</si>
  <si>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</si>
  <si>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</si>
  <si>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</si>
  <si>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</si>
  <si>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</si>
  <si>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</si>
  <si>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</si>
  <si>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</si>
  <si>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</si>
  <si>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</si>
  <si>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</si>
  <si>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</si>
  <si>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</si>
  <si>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</si>
  <si>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</si>
  <si>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</si>
  <si>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</si>
  <si>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</si>
  <si>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</si>
  <si>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</si>
  <si>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</si>
  <si>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</si>
  <si>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</si>
  <si>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</si>
  <si>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</si>
  <si>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</si>
  <si>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</si>
  <si>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</si>
  <si>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</si>
  <si>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</si>
  <si>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</si>
  <si>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</si>
  <si>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</si>
  <si>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</si>
  <si>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</si>
  <si>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</si>
  <si>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</si>
  <si>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</si>
  <si>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</si>
  <si>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</si>
  <si>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</si>
  <si>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</si>
  <si>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</si>
  <si>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</si>
  <si>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</si>
  <si>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</si>
  <si>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</si>
  <si>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</si>
  <si>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</si>
  <si>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</si>
  <si>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</si>
  <si>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</si>
  <si>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</si>
  <si>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</si>
  <si>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</si>
  <si>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</si>
  <si>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</si>
  <si>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</si>
  <si>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</si>
  <si>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</si>
  <si>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</si>
  <si>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</si>
  <si>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</si>
  <si>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</si>
  <si>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</si>
  <si>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</si>
  <si>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</si>
  <si>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</si>
  <si>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</si>
  <si>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</si>
  <si>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</si>
  <si>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</si>
  <si>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</si>
  <si>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</si>
  <si>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</si>
  <si>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</si>
  <si>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</si>
  <si>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</si>
  <si>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</si>
  <si>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</si>
  <si>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</si>
  <si>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</si>
  <si>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</si>
  <si>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</si>
  <si>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</si>
  <si>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</si>
  <si>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</si>
  <si>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</si>
  <si>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</si>
  <si>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</si>
  <si>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</si>
  <si>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</si>
  <si>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</si>
  <si>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</si>
  <si>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</si>
  <si>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</si>
  <si>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</si>
  <si>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</si>
  <si>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</si>
  <si>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</si>
  <si>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</si>
  <si>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</si>
  <si>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</si>
  <si>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</si>
  <si>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</si>
  <si>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</si>
  <si>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</si>
  <si>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</si>
  <si>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</si>
  <si>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</si>
  <si>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</si>
  <si>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</si>
  <si>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</si>
  <si>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</si>
  <si>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</si>
  <si>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</si>
  <si>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</si>
  <si>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</si>
  <si>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</si>
  <si>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</si>
  <si>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</si>
  <si>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</si>
  <si>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</si>
  <si>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</si>
  <si>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</si>
  <si>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</si>
  <si>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</si>
  <si>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</si>
  <si>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</si>
  <si>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</si>
  <si>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</si>
  <si>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</si>
  <si>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</si>
  <si>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</si>
  <si>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</si>
  <si>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</si>
  <si>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</si>
  <si>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</si>
  <si>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</si>
  <si>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</si>
  <si>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</si>
  <si>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</si>
  <si>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</si>
  <si>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</si>
  <si>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</si>
  <si>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</si>
  <si>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</si>
  <si>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</si>
  <si>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</si>
  <si>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</si>
  <si>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</si>
  <si>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</si>
  <si>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</si>
  <si>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</si>
  <si>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</si>
  <si>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</si>
  <si>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</si>
  <si>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</si>
  <si>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</si>
  <si>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</si>
  <si>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</si>
  <si>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</si>
  <si>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</si>
  <si>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</si>
  <si>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</si>
  <si>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</si>
  <si>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</si>
  <si>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</si>
  <si>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</si>
  <si>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</si>
  <si>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</si>
  <si>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</si>
  <si>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</si>
  <si>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</si>
  <si>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</si>
  <si>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</si>
  <si>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</si>
  <si>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</si>
  <si>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</si>
  <si>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</si>
  <si>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</si>
  <si>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</si>
  <si>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</si>
  <si>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</si>
  <si>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</si>
  <si>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</si>
  <si>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</si>
  <si>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</si>
  <si>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</si>
  <si>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</si>
  <si>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</si>
  <si>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</si>
  <si>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</si>
  <si>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</si>
  <si>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</si>
  <si>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</si>
  <si>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</si>
  <si>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</si>
  <si>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</si>
  <si>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</si>
  <si>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</si>
  <si>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</si>
  <si>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</si>
  <si>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</si>
  <si>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</si>
  <si>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</si>
  <si>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</si>
  <si>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</si>
  <si>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</si>
  <si>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</si>
  <si>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</si>
  <si>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</si>
  <si>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</si>
  <si>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</si>
  <si>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</si>
  <si>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</si>
  <si>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</si>
  <si>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</si>
  <si>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</si>
  <si>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</si>
  <si>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</si>
  <si>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</si>
  <si>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</si>
  <si>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</si>
  <si>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</si>
  <si>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</si>
  <si>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</si>
  <si>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</si>
  <si>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</si>
  <si>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</si>
  <si>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</si>
  <si>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</si>
  <si>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</si>
  <si>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</si>
  <si>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</si>
  <si>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</si>
  <si>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</si>
  <si>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</si>
  <si>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</si>
  <si>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</si>
  <si>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</si>
  <si>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</si>
  <si>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</si>
  <si>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</si>
  <si>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</si>
  <si>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</si>
  <si>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</si>
  <si>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</si>
  <si>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</si>
  <si>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</si>
  <si>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</si>
  <si>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</si>
  <si>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</si>
  <si>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</si>
  <si>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</si>
  <si>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</si>
  <si>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</si>
  <si>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</si>
  <si>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</si>
  <si>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</si>
  <si>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</si>
  <si>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</si>
  <si>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</si>
  <si>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</si>
  <si>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</si>
  <si>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</si>
  <si>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</si>
  <si>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</si>
  <si>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</si>
  <si>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</si>
  <si>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</si>
  <si>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</si>
  <si>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</si>
  <si>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</si>
  <si>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</si>
  <si>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</si>
  <si>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</si>
  <si>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</si>
  <si>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</si>
  <si>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</si>
  <si>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</si>
  <si>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</si>
  <si>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</si>
  <si>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</si>
  <si>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</si>
  <si>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</si>
  <si>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</si>
  <si>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</si>
  <si>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</si>
  <si>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</si>
  <si>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</si>
  <si>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</si>
  <si>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</si>
  <si>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</si>
  <si>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</si>
  <si>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</si>
  <si>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</si>
  <si>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</si>
  <si>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</si>
  <si>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</si>
  <si>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</si>
  <si>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</si>
  <si>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</si>
  <si>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</si>
  <si>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</si>
  <si>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</si>
  <si>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</si>
  <si>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</si>
  <si>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</si>
  <si>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</si>
  <si>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</si>
  <si>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</si>
  <si>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</si>
  <si>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</si>
  <si>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</si>
  <si>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</si>
  <si>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</si>
  <si>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</si>
  <si>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</si>
  <si>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</si>
  <si>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</si>
  <si>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</si>
  <si>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</si>
  <si>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</si>
  <si>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</si>
  <si>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</si>
  <si>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</si>
  <si>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</si>
  <si>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</si>
  <si>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</si>
  <si>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</si>
  <si>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</si>
  <si>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</si>
  <si>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</si>
  <si>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</si>
  <si>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</si>
  <si>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</si>
  <si>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</si>
  <si>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</si>
  <si>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</si>
  <si>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</si>
  <si>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</si>
  <si>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</si>
  <si>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</si>
  <si>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</si>
  <si>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</si>
  <si>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</si>
  <si>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</si>
  <si>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</si>
  <si>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</si>
  <si>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</si>
  <si>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</si>
  <si>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</si>
  <si>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</si>
  <si>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</si>
  <si>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</si>
  <si>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</si>
  <si>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</si>
  <si>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</si>
  <si>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</si>
  <si>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</si>
  <si>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</si>
  <si>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</si>
  <si>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</si>
  <si>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</si>
  <si>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</si>
  <si>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</si>
  <si>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</si>
  <si>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</si>
  <si>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</si>
  <si>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</si>
  <si>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</si>
  <si>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</si>
  <si>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</si>
  <si>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</si>
  <si>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</si>
  <si>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</si>
  <si>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</si>
  <si>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</si>
  <si>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</si>
  <si>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</si>
  <si>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</si>
  <si>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</si>
  <si>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</si>
  <si>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</si>
  <si>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</si>
  <si>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</si>
  <si>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</si>
  <si>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</si>
  <si>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</si>
  <si>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</si>
  <si>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</si>
  <si>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</si>
  <si>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</si>
  <si>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</si>
  <si>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</si>
  <si>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</si>
  <si>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</si>
  <si>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</si>
  <si>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</si>
  <si>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</si>
  <si>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</si>
  <si>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</si>
  <si>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</si>
  <si>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</si>
  <si>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</si>
  <si>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</si>
  <si>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</si>
  <si>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</si>
  <si>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</si>
  <si>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</si>
  <si>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</si>
  <si>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</si>
  <si>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</si>
  <si>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</si>
  <si>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</si>
  <si>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</si>
  <si>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</si>
  <si>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</si>
  <si>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</si>
  <si>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</si>
  <si>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</si>
  <si>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</si>
  <si>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</si>
  <si>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</si>
  <si>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</si>
  <si>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</si>
  <si>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</si>
  <si>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</si>
  <si>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</si>
  <si>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</si>
  <si>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</si>
  <si>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</si>
  <si>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</si>
  <si>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</si>
  <si>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</si>
  <si>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</si>
  <si>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</si>
  <si>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</si>
  <si>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</si>
  <si>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</si>
  <si>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</si>
  <si>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</si>
  <si>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</si>
  <si>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</si>
  <si>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</si>
  <si>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</si>
  <si>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</si>
  <si>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</si>
  <si>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</si>
  <si>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</si>
  <si>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</si>
  <si>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</si>
  <si>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</si>
  <si>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</si>
  <si>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</si>
  <si>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</si>
  <si>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</si>
  <si>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</si>
  <si>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</si>
  <si>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</si>
  <si>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</si>
  <si>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</si>
  <si>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</si>
  <si>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</si>
  <si>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</si>
  <si>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</si>
  <si>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</si>
  <si>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</si>
  <si>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</si>
  <si>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</si>
  <si>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</si>
  <si>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</si>
  <si>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</si>
  <si>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</si>
  <si>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</si>
  <si>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</si>
  <si>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</si>
  <si>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</si>
  <si>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</si>
  <si>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</si>
  <si>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</si>
  <si>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</si>
  <si>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</si>
  <si>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</si>
  <si>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</si>
  <si>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</si>
  <si>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</si>
  <si>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</si>
  <si>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</si>
  <si>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</si>
  <si>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</si>
  <si>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</si>
  <si>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</si>
  <si>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</si>
  <si>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</si>
  <si>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</si>
  <si>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</si>
  <si>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</si>
  <si>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</si>
  <si>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</si>
  <si>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</si>
  <si>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</si>
  <si>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</si>
  <si>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</si>
  <si>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</si>
  <si>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</si>
  <si>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</si>
  <si>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</si>
  <si>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</si>
  <si>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</si>
  <si>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</si>
  <si>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</si>
  <si>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</si>
  <si>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</si>
  <si>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</si>
  <si>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</si>
  <si>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</si>
  <si>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</si>
  <si>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</si>
  <si>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</si>
  <si>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</si>
  <si>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</si>
  <si>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</si>
  <si>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</si>
  <si>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</si>
  <si>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</si>
  <si>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</si>
  <si>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</si>
  <si>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</si>
  <si>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</si>
  <si>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</si>
  <si>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</si>
  <si>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</si>
  <si>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</si>
  <si>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</si>
  <si>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</si>
  <si>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</si>
  <si>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</si>
  <si>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</si>
  <si>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</si>
  <si>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</si>
  <si>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</si>
  <si>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</si>
  <si>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</si>
  <si>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</si>
  <si>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</si>
  <si>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</si>
  <si>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</si>
  <si>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</si>
  <si>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</si>
  <si>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</si>
  <si>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</si>
  <si>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</si>
  <si>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</si>
  <si>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</si>
  <si>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</si>
  <si>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</si>
  <si>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</si>
  <si>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</si>
  <si>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</si>
  <si>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</si>
  <si>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</si>
  <si>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</si>
  <si>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</si>
  <si>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</si>
  <si>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</si>
  <si>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</si>
  <si>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</si>
  <si>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</si>
  <si>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</si>
  <si>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</si>
  <si>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</si>
  <si>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</si>
  <si>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</si>
  <si>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</si>
  <si>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</si>
  <si>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</si>
  <si>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</si>
  <si>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</si>
  <si>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</si>
  <si>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</si>
  <si>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</si>
  <si>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</si>
  <si>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</si>
  <si>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</si>
  <si>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</si>
  <si>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</si>
  <si>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</si>
  <si>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</si>
  <si>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</si>
  <si>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</si>
  <si>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</si>
  <si>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</si>
  <si>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</si>
  <si>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</si>
  <si>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</si>
  <si>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</si>
  <si>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</si>
  <si>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</si>
  <si>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</si>
  <si>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</si>
  <si>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</si>
  <si>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</si>
  <si>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</si>
  <si>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</si>
  <si>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</si>
  <si>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</si>
  <si>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</si>
  <si>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</si>
  <si>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</si>
  <si>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</si>
  <si>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</si>
  <si>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</si>
  <si>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</si>
  <si>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</si>
  <si>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</si>
  <si>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</si>
  <si>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</si>
  <si>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</si>
  <si>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</si>
  <si>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</si>
  <si>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</si>
  <si>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</si>
  <si>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</si>
  <si>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</si>
  <si>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</si>
  <si>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</si>
  <si>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</si>
  <si>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</si>
  <si>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</si>
  <si>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</si>
  <si>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</si>
  <si>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</si>
  <si>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</si>
  <si>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</si>
  <si>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</si>
  <si>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</si>
  <si>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</si>
  <si>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</si>
  <si>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</si>
  <si>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</si>
  <si>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</si>
  <si>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</si>
  <si>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</si>
  <si>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</si>
  <si>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</si>
  <si>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</si>
  <si>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</si>
  <si>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</si>
  <si>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</si>
  <si>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</si>
  <si>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</si>
  <si>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</si>
  <si>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</si>
  <si>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</si>
  <si>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</si>
  <si>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</si>
  <si>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</si>
  <si>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</si>
  <si>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</si>
  <si>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</si>
  <si>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</si>
  <si>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</si>
  <si>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</si>
  <si>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</si>
  <si>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</si>
  <si>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</si>
  <si>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</si>
  <si>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</si>
  <si>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</si>
  <si>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</si>
  <si>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</si>
  <si>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</si>
  <si>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</si>
  <si>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</si>
  <si>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</si>
  <si>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</si>
  <si>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</si>
  <si>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</si>
  <si>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</si>
  <si>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</si>
  <si>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</si>
  <si>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</si>
  <si>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</si>
  <si>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</si>
  <si>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</si>
  <si>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</si>
  <si>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</si>
  <si>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</si>
  <si>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</si>
  <si>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</si>
  <si>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</si>
  <si>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</si>
  <si>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</si>
  <si>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</si>
  <si>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</si>
  <si>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</si>
  <si>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</si>
  <si>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</si>
  <si>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</si>
  <si>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</si>
  <si>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</si>
  <si>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</si>
  <si>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</si>
  <si>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</si>
  <si>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</si>
  <si>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</si>
  <si>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</si>
  <si>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</si>
  <si>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</si>
  <si>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</si>
  <si>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</si>
  <si>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</si>
  <si>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</si>
  <si>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</si>
  <si>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</si>
  <si>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</si>
  <si>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</si>
  <si>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</si>
  <si>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</si>
  <si>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</si>
  <si>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</si>
  <si>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</si>
  <si>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</si>
  <si>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</si>
  <si>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</si>
  <si>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</si>
  <si>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</si>
  <si>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</si>
  <si>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</si>
  <si>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</si>
  <si>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</si>
  <si>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</si>
  <si>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</si>
  <si>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</si>
  <si>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</si>
  <si>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</si>
  <si>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</si>
  <si>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</si>
  <si>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</si>
  <si>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</si>
  <si>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</si>
  <si>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</si>
  <si>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</si>
  <si>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</si>
  <si>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</si>
  <si>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</si>
  <si>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</si>
  <si>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</si>
  <si>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</si>
  <si>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</si>
  <si>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</si>
  <si>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</si>
  <si>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</si>
  <si>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</si>
  <si>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</si>
  <si>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</si>
  <si>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</si>
  <si>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</si>
  <si>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</si>
  <si>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</si>
  <si>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</si>
  <si>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</si>
  <si>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</si>
  <si>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</si>
  <si>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</si>
  <si>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</si>
  <si>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</si>
  <si>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</si>
  <si>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</si>
  <si>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</si>
  <si>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</si>
  <si>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</si>
  <si>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</si>
  <si>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</si>
  <si>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</si>
  <si>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</si>
  <si>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</si>
  <si>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</si>
  <si>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</si>
  <si>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</si>
  <si>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</si>
  <si>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</si>
  <si>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</si>
  <si>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</si>
  <si>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</si>
  <si>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</si>
  <si>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</si>
  <si>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</si>
  <si>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</si>
  <si>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</si>
  <si>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</si>
  <si>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</si>
  <si>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</si>
  <si>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</si>
  <si>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</si>
  <si>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</si>
  <si>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</si>
  <si>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</si>
  <si>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</si>
  <si>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</si>
  <si>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</si>
  <si>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</si>
  <si>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</si>
  <si>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</si>
  <si>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</si>
  <si>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</si>
  <si>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</si>
  <si>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</si>
  <si>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</si>
  <si>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</si>
  <si>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</si>
  <si>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</si>
  <si>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</si>
  <si>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</si>
  <si>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</si>
  <si>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</si>
  <si>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</si>
  <si>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</si>
  <si>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</si>
  <si>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</si>
  <si>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</si>
  <si>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</si>
  <si>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</si>
  <si>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</si>
  <si>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</si>
  <si>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</si>
  <si>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</si>
  <si>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</si>
  <si>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</si>
  <si>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</si>
  <si>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</si>
  <si>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</si>
  <si>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</si>
  <si>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</si>
  <si>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</si>
  <si>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</si>
  <si>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</si>
  <si>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</si>
  <si>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</si>
  <si>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</si>
  <si>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</si>
  <si>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</si>
  <si>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</si>
  <si>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</si>
  <si>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</si>
  <si>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</si>
  <si>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</si>
  <si>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</si>
  <si>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</si>
  <si>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</si>
  <si>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</si>
  <si>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</si>
  <si>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</si>
  <si>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</si>
  <si>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</si>
  <si>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</si>
  <si>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</si>
  <si>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</si>
  <si>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</si>
  <si>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</si>
  <si>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</si>
  <si>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</si>
  <si>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</si>
  <si>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</si>
  <si>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</si>
  <si>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</si>
  <si>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</si>
  <si>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</si>
  <si>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</si>
  <si>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</si>
  <si>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</si>
  <si>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</si>
  <si>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</si>
  <si>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</si>
  <si>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</si>
  <si>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</si>
  <si>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</si>
  <si>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</si>
  <si>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</si>
  <si>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</si>
  <si>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</si>
  <si>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</si>
  <si>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</si>
  <si>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</si>
  <si>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</si>
  <si>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</si>
  <si>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</si>
  <si>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</si>
  <si>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</si>
  <si>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</si>
  <si>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</si>
  <si>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</si>
  <si>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</si>
  <si>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</si>
  <si>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</si>
  <si>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</si>
  <si>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</si>
  <si>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</si>
  <si>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</si>
  <si>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</si>
  <si>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</si>
  <si>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</si>
  <si>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</si>
  <si>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</si>
  <si>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</si>
  <si>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</si>
  <si>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</si>
  <si>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</si>
  <si>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</si>
  <si>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</si>
  <si>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</si>
  <si>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</si>
  <si>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</si>
  <si>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</si>
  <si>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</si>
  <si>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</si>
  <si>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</si>
  <si>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</si>
  <si>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</si>
  <si>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</si>
  <si>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</si>
  <si>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</si>
  <si>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</si>
  <si>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</si>
  <si>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</si>
  <si>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</si>
  <si>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</si>
  <si>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</si>
  <si>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</si>
  <si>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</si>
  <si>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</si>
  <si>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</si>
  <si>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</si>
  <si>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</si>
  <si>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</si>
  <si>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</si>
  <si>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</si>
  <si>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</si>
  <si>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</si>
  <si>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</si>
  <si>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</si>
  <si>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</si>
  <si>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</si>
  <si>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</si>
  <si>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</si>
  <si>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</si>
  <si>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</si>
  <si>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</si>
  <si>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</si>
  <si>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</si>
  <si>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</si>
  <si>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</si>
  <si>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</si>
  <si>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</si>
  <si>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</si>
  <si>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</si>
  <si>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</si>
  <si>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</si>
  <si>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</si>
  <si>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</si>
  <si>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</si>
  <si>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</si>
  <si>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</si>
  <si>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</si>
  <si>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</si>
  <si>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</si>
  <si>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</si>
  <si>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</si>
  <si>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</si>
  <si>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</si>
  <si>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</si>
  <si>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</si>
  <si>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</si>
  <si>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</si>
  <si>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</si>
  <si>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</si>
  <si>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</si>
  <si>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</si>
  <si>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</si>
  <si>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</si>
  <si>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</si>
  <si>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</si>
  <si>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</si>
  <si>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</si>
  <si>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</si>
  <si>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</si>
  <si>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</si>
  <si>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</si>
  <si>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</si>
  <si>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</si>
  <si>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</si>
  <si>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</si>
  <si>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</si>
  <si>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</si>
  <si>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</si>
  <si>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</si>
  <si>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</si>
  <si>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</si>
  <si>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</si>
  <si>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</si>
  <si>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</si>
  <si>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</si>
  <si>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</si>
  <si>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</si>
  <si>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</si>
  <si>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</si>
  <si>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</si>
  <si>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</si>
  <si>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</si>
  <si>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</si>
  <si>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</si>
  <si>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</si>
  <si>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</si>
  <si>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</si>
  <si>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</si>
  <si>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</si>
  <si>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</si>
  <si>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</si>
  <si>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</si>
  <si>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</si>
  <si>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</si>
  <si>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</si>
  <si>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</si>
  <si>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</si>
  <si>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</si>
  <si>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</si>
  <si>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</si>
  <si>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</si>
  <si>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</si>
  <si>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</si>
  <si>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</si>
  <si>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</si>
  <si>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</si>
  <si>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</si>
  <si>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</si>
  <si>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</si>
  <si>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</si>
  <si>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</si>
  <si>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</si>
  <si>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</si>
  <si>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</si>
  <si>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</si>
  <si>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</si>
  <si>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</si>
  <si>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</si>
  <si>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</si>
  <si>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</si>
  <si>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</si>
  <si>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</si>
  <si>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</si>
  <si>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</si>
  <si>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</si>
  <si>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</si>
  <si>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</si>
  <si>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</si>
  <si>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</si>
  <si>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</si>
  <si>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</si>
  <si>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</si>
  <si>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</si>
  <si>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</si>
  <si>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</si>
  <si>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</si>
  <si>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</si>
  <si>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</si>
  <si>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</si>
  <si>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</si>
  <si>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</si>
  <si>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</si>
  <si>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</si>
  <si>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</si>
  <si>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</si>
  <si>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</si>
  <si>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</si>
  <si>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</si>
  <si>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</si>
  <si>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</si>
  <si>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</si>
  <si>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</si>
  <si>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</si>
  <si>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</si>
  <si>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</si>
  <si>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</si>
  <si>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</si>
  <si>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</si>
  <si>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</si>
  <si>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</si>
  <si>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</si>
  <si>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</si>
  <si>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</si>
  <si>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</si>
  <si>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</si>
  <si>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</si>
  <si>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</si>
  <si>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</si>
  <si>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</si>
  <si>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</si>
  <si>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</si>
  <si>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</si>
  <si>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</si>
  <si>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</si>
  <si>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</si>
  <si>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</si>
  <si>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</si>
  <si>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</si>
  <si>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</si>
  <si>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</si>
  <si>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</si>
  <si>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</si>
  <si>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</si>
  <si>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</si>
  <si>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</si>
  <si>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</si>
  <si>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</si>
  <si>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</si>
  <si>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</si>
  <si>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</si>
  <si>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</si>
  <si>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</si>
  <si>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</si>
  <si>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</si>
  <si>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</si>
  <si>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</si>
  <si>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</si>
  <si>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</si>
  <si>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</si>
  <si>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</si>
  <si>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</si>
  <si>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</si>
  <si>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</si>
  <si>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</si>
  <si>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</si>
  <si>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</si>
  <si>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</si>
  <si>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</si>
  <si>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</si>
  <si>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</si>
  <si>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</si>
  <si>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</si>
  <si>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</si>
  <si>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</si>
  <si>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</si>
  <si>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</si>
  <si>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</si>
  <si>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</si>
  <si>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</si>
  <si>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</si>
  <si>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</si>
  <si>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</si>
  <si>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</si>
  <si>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</si>
  <si>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</si>
  <si>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</si>
  <si>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</si>
  <si>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</si>
  <si>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</si>
  <si>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</si>
  <si>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</si>
  <si>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</si>
  <si>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</si>
  <si>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</si>
  <si>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</si>
  <si>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</si>
  <si>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</si>
  <si>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</si>
  <si>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</si>
  <si>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</si>
  <si>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</si>
  <si>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</si>
  <si>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</si>
  <si>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</si>
  <si>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</si>
  <si>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</si>
  <si>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</si>
  <si>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</si>
  <si>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</si>
  <si>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</si>
  <si>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</si>
  <si>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</si>
  <si>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</si>
  <si>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</si>
  <si>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</si>
  <si>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</si>
  <si>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</si>
  <si>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</si>
  <si>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</si>
  <si>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</si>
  <si>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</si>
  <si>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</si>
  <si>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</si>
  <si>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</si>
  <si>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</si>
  <si>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</si>
  <si>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</si>
  <si>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</si>
  <si>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</si>
  <si>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</si>
  <si>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</si>
  <si>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</si>
  <si>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</si>
  <si>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</si>
  <si>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</si>
  <si>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</si>
  <si>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</si>
  <si>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</si>
  <si>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</si>
  <si>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</si>
  <si>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</si>
  <si>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</si>
  <si>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</si>
  <si>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</si>
  <si>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</si>
  <si>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</si>
  <si>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</si>
  <si>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</si>
  <si>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</si>
  <si>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</si>
  <si>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</si>
  <si>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</si>
  <si>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</si>
  <si>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</si>
  <si>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</si>
  <si>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</si>
  <si>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</si>
  <si>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</si>
  <si>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</si>
  <si>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</si>
  <si>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</si>
  <si>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</si>
  <si>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</si>
  <si>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</si>
  <si>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</si>
  <si>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</si>
  <si>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</si>
  <si>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</si>
  <si>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</si>
  <si>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</si>
  <si>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</si>
  <si>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</si>
  <si>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</si>
  <si>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</si>
  <si>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</si>
  <si>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</si>
  <si>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</si>
  <si>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</si>
  <si>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</si>
  <si>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</si>
  <si>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</si>
  <si>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</si>
  <si>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</si>
  <si>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</si>
  <si>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</si>
  <si>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</si>
  <si>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</si>
  <si>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</si>
  <si>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</si>
  <si>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</si>
  <si>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</si>
  <si>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</si>
  <si>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</si>
  <si>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</si>
  <si>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</si>
  <si>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</si>
  <si>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</si>
  <si>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</si>
  <si>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</si>
  <si>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</si>
  <si>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</si>
  <si>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</si>
  <si>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</si>
  <si>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</si>
  <si>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</si>
  <si>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</si>
  <si>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</si>
  <si>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</si>
  <si>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</si>
  <si>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</si>
  <si>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</si>
  <si>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</si>
  <si>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</si>
  <si>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</si>
  <si>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</si>
  <si>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</si>
  <si>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</si>
  <si>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</si>
  <si>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</si>
  <si>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</si>
  <si>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</si>
  <si>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</si>
  <si>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</si>
  <si>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</si>
  <si>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</si>
  <si>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</si>
  <si>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</si>
  <si>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</si>
  <si>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</si>
  <si>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</si>
  <si>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</si>
  <si>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</si>
  <si>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</si>
  <si>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</si>
  <si>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</si>
  <si>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</si>
  <si>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</si>
  <si>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</si>
  <si>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</si>
  <si>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</si>
  <si>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</si>
  <si>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</si>
  <si>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</si>
  <si>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</si>
  <si>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</si>
  <si>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</si>
  <si>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</si>
  <si>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</si>
  <si>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</si>
  <si>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</si>
  <si>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</si>
  <si>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</si>
  <si>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</si>
  <si>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</si>
  <si>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</si>
  <si>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</si>
  <si>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</si>
  <si>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</si>
  <si>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</si>
  <si>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</si>
  <si>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</si>
  <si>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</si>
  <si>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</si>
  <si>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</si>
  <si>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</si>
  <si>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</si>
  <si>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</si>
  <si>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</si>
  <si>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</si>
  <si>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</si>
  <si>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</si>
  <si>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</si>
  <si>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</si>
  <si>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</si>
  <si>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</si>
  <si>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</si>
  <si>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</si>
  <si>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</si>
  <si>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</si>
  <si>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</si>
  <si>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</si>
  <si>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</si>
  <si>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</si>
  <si>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</si>
  <si>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</si>
  <si>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</si>
  <si>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</si>
  <si>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</si>
  <si>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</si>
  <si>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</si>
  <si>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</si>
  <si>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</si>
  <si>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</si>
  <si>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</si>
  <si>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</si>
  <si>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</si>
  <si>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</si>
  <si>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</si>
  <si>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</si>
  <si>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</si>
  <si>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</si>
  <si>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</si>
  <si>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</si>
  <si>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</si>
  <si>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</si>
  <si>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</si>
  <si>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</si>
  <si>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</si>
  <si>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</si>
  <si>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</si>
  <si>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</si>
  <si>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</si>
  <si>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</si>
  <si>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</si>
  <si>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</si>
  <si>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</si>
  <si>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</si>
  <si>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</si>
  <si>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</si>
  <si>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</si>
  <si>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</si>
  <si>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</si>
  <si>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</si>
  <si>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</si>
  <si>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</si>
  <si>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</si>
  <si>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</si>
  <si>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</si>
  <si>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</si>
  <si>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</si>
  <si>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</si>
  <si>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</si>
  <si>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</si>
  <si>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</si>
  <si>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</si>
  <si>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</si>
  <si>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</si>
  <si>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</si>
  <si>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</si>
  <si>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</si>
  <si>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</si>
  <si>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</si>
  <si>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</si>
  <si>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</si>
  <si>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</si>
  <si>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</si>
  <si>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</si>
  <si>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</si>
  <si>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</si>
  <si>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</si>
  <si>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</si>
  <si>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</si>
  <si>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</si>
  <si>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</si>
  <si>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</si>
  <si>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</si>
  <si>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</si>
  <si>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</si>
  <si>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</si>
  <si>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</si>
  <si>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</si>
  <si>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</si>
  <si>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</si>
  <si>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</si>
  <si>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</si>
  <si>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</si>
  <si>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</si>
  <si>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</si>
  <si>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</si>
  <si>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</si>
  <si>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</si>
  <si>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</si>
  <si>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</si>
  <si>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</si>
  <si>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</si>
  <si>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</si>
  <si>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</si>
  <si>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</si>
  <si>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</si>
  <si>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</si>
  <si>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</si>
  <si>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</si>
  <si>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</si>
  <si>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</si>
  <si>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</si>
  <si>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</si>
  <si>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</si>
  <si>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</si>
  <si>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</si>
  <si>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</si>
  <si>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</si>
  <si>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</si>
  <si>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</si>
  <si>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</si>
  <si>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</si>
  <si>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</si>
  <si>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</si>
  <si>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</si>
  <si>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</si>
  <si>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</si>
  <si>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</si>
  <si>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</si>
  <si>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</si>
  <si>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</si>
  <si>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</si>
  <si>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</si>
  <si>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</si>
  <si>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</si>
  <si>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</si>
  <si>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</si>
  <si>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</si>
  <si>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</si>
  <si>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</si>
  <si>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</si>
  <si>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</si>
  <si>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</si>
  <si>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</si>
  <si>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</si>
  <si>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</si>
  <si>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</si>
  <si>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</si>
  <si>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</si>
  <si>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</si>
  <si>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</si>
  <si>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</si>
  <si>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</si>
  <si>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</si>
  <si>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</si>
  <si>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</si>
  <si>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</si>
  <si>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</si>
  <si>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</si>
  <si>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</si>
  <si>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</si>
  <si>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</si>
  <si>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</si>
  <si>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</si>
  <si>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</si>
  <si>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</si>
  <si>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</si>
  <si>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</si>
  <si>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</si>
  <si>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</si>
  <si>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</si>
  <si>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</si>
  <si>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</si>
  <si>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</si>
  <si>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</si>
  <si>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</si>
  <si>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</si>
  <si>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</si>
  <si>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</si>
  <si>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</si>
  <si>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</si>
  <si>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</si>
  <si>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</si>
  <si>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</si>
  <si>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</si>
  <si>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</si>
  <si>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</si>
  <si>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</si>
  <si>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</si>
  <si>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</si>
  <si>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</si>
  <si>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</si>
  <si>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</si>
  <si>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</si>
  <si>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</si>
  <si>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</si>
  <si>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</si>
  <si>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</si>
  <si>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</si>
  <si>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</si>
  <si>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</si>
  <si>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</si>
  <si>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</si>
  <si>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</si>
  <si>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</si>
  <si>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</si>
  <si>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</si>
  <si>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</si>
  <si>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</si>
  <si>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</si>
  <si>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</si>
  <si>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</si>
  <si>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</si>
  <si>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</si>
  <si>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</si>
  <si>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</si>
  <si>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</si>
  <si>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</si>
  <si>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</si>
  <si>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</si>
  <si>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</si>
  <si>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</si>
  <si>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</si>
  <si>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</si>
  <si>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</si>
  <si>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</si>
  <si>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</si>
  <si>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</si>
  <si>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</si>
  <si>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</si>
  <si>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</si>
  <si>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</si>
  <si>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</si>
  <si>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</si>
  <si>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</si>
  <si>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</si>
  <si>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</si>
  <si>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</si>
  <si>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</si>
  <si>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</si>
  <si>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</si>
  <si>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</si>
  <si>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</si>
  <si>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</si>
  <si>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</si>
  <si>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</si>
  <si>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</si>
  <si>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</si>
  <si>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</si>
  <si>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</si>
  <si>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</si>
  <si>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</si>
  <si>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</si>
  <si>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</si>
  <si>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</si>
  <si>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</si>
  <si>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</si>
  <si>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</si>
  <si>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</si>
  <si>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</si>
  <si>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</si>
  <si>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</si>
  <si>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</si>
  <si>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</si>
  <si>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</si>
  <si>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</si>
  <si>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</si>
  <si>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</si>
  <si>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</si>
  <si>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</si>
  <si>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</si>
  <si>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</si>
  <si>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</si>
  <si>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</si>
  <si>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</si>
  <si>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</si>
  <si>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</si>
  <si>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</si>
  <si>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</si>
  <si>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</si>
  <si>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</si>
  <si>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</si>
  <si>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</si>
  <si>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</si>
  <si>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</si>
  <si>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</si>
  <si>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</si>
  <si>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</si>
  <si>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</si>
  <si>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</si>
  <si>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</si>
  <si>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</si>
  <si>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</si>
  <si>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</si>
  <si>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</si>
  <si>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</si>
  <si>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</si>
  <si>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</si>
  <si>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</si>
  <si>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</si>
  <si>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</si>
  <si>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</si>
  <si>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</si>
  <si>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</si>
  <si>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</si>
  <si>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</si>
  <si>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</si>
  <si>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</si>
  <si>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</si>
  <si>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</si>
  <si>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</si>
  <si>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</si>
  <si>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</si>
  <si>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</si>
  <si>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</si>
  <si>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</si>
  <si>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</si>
  <si>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</si>
  <si>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</si>
  <si>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</si>
  <si>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</si>
  <si>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</si>
  <si>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</si>
  <si>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</si>
  <si>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</si>
  <si>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</si>
  <si>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</si>
  <si>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</si>
  <si>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</si>
  <si>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</si>
  <si>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</si>
  <si>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</si>
  <si>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</si>
  <si>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</si>
  <si>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</si>
  <si>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</si>
  <si>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</si>
  <si>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</si>
  <si>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</si>
  <si>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</si>
  <si>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</si>
  <si>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</si>
  <si>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</si>
  <si>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</si>
  <si>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</si>
  <si>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</si>
  <si>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</si>
  <si>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</si>
  <si>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</si>
  <si>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</si>
  <si>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</si>
  <si>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</si>
  <si>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</si>
  <si>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</si>
  <si>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</si>
  <si>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</si>
  <si>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</si>
  <si>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</si>
  <si>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</si>
  <si>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</si>
  <si>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</si>
  <si>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</si>
  <si>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</si>
  <si>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</si>
  <si>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</si>
  <si>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</si>
  <si>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</si>
  <si>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</si>
  <si>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</si>
  <si>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</si>
  <si>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</si>
  <si>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</si>
  <si>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</si>
  <si>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</si>
  <si>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</si>
  <si>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</si>
  <si>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</si>
  <si>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</si>
  <si>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</si>
  <si>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</si>
  <si>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</si>
  <si>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</si>
  <si>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</si>
  <si>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</si>
  <si>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</si>
  <si>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</si>
  <si>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</si>
  <si>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</si>
  <si>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</si>
  <si>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</si>
  <si>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</si>
  <si>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</si>
  <si>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</si>
  <si>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</si>
  <si>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</si>
  <si>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</si>
  <si>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</si>
  <si>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</si>
  <si>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</si>
  <si>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</si>
  <si>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</si>
  <si>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</si>
  <si>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</si>
  <si>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</si>
  <si>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</si>
  <si>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</si>
  <si>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</si>
  <si>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</si>
  <si>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</si>
  <si>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</si>
  <si>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</si>
  <si>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</si>
  <si>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</si>
  <si>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</si>
  <si>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</si>
  <si>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</si>
  <si>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</si>
  <si>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</si>
  <si>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</si>
  <si>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</si>
  <si>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</si>
  <si>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</si>
  <si>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</si>
  <si>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</si>
  <si>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</si>
  <si>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</si>
  <si>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</si>
  <si>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</si>
  <si>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</si>
  <si>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</si>
  <si>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</si>
  <si>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</si>
  <si>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</si>
  <si>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</si>
  <si>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</si>
  <si>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</si>
  <si>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</si>
  <si>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</si>
  <si>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</si>
  <si>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</si>
  <si>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</si>
  <si>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</si>
  <si>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</si>
  <si>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</si>
  <si>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</si>
  <si>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</si>
  <si>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</si>
  <si>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</si>
  <si>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</si>
  <si>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</si>
  <si>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</si>
  <si>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</si>
  <si>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</si>
  <si>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</si>
  <si>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</si>
  <si>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</si>
  <si>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</si>
  <si>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</si>
  <si>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</si>
  <si>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</si>
  <si>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</si>
  <si>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</si>
  <si>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</si>
  <si>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</si>
  <si>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</si>
  <si>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</si>
  <si>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</si>
  <si>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</si>
  <si>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</si>
  <si>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</si>
  <si>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</si>
  <si>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</si>
  <si>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</si>
  <si>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</si>
  <si>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</si>
  <si>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</si>
  <si>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</si>
  <si>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</si>
  <si>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</si>
  <si>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</si>
  <si>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</si>
  <si>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</si>
  <si>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</si>
  <si>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</si>
  <si>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</si>
  <si>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</si>
  <si>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</si>
  <si>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</si>
  <si>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</si>
  <si>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</si>
  <si>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</si>
  <si>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</si>
  <si>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</si>
  <si>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</si>
  <si>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</si>
  <si>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</si>
  <si>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</si>
  <si>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</si>
  <si>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</si>
  <si>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</si>
  <si>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</si>
  <si>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</si>
  <si>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</si>
  <si>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</si>
  <si>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</si>
  <si>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</si>
  <si>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</si>
  <si>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</si>
  <si>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</si>
  <si>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</si>
  <si>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</si>
  <si>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</si>
  <si>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</si>
  <si>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</si>
  <si>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</si>
  <si>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</si>
  <si>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</si>
  <si>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</si>
  <si>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</si>
  <si>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</si>
  <si>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</si>
  <si>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</si>
  <si>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</si>
  <si>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</si>
  <si>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</si>
  <si>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</si>
  <si>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</si>
  <si>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</si>
  <si>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</si>
  <si>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</si>
  <si>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</si>
  <si>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</si>
  <si>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</si>
  <si>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</si>
  <si>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</si>
  <si>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</si>
  <si>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</si>
  <si>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</si>
  <si>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</si>
  <si>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</si>
  <si>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</si>
  <si>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</si>
  <si>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</si>
  <si>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</si>
  <si>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</si>
  <si>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</si>
  <si>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</si>
  <si>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</si>
  <si>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</si>
  <si>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</si>
  <si>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</si>
  <si>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</si>
  <si>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</si>
  <si>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</si>
  <si>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</si>
  <si>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</si>
  <si>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</si>
  <si>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</si>
  <si>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</si>
  <si>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</si>
  <si>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</si>
  <si>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</si>
  <si>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</si>
  <si>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</si>
  <si>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</si>
  <si>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</si>
  <si>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</si>
  <si>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</si>
  <si>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</si>
  <si>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</si>
  <si>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</si>
  <si>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</si>
  <si>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</si>
  <si>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</si>
  <si>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</si>
  <si>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</si>
  <si>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</si>
  <si>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</si>
  <si>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</si>
  <si>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</si>
  <si>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</si>
  <si>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</si>
  <si>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</si>
  <si>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</si>
  <si>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</si>
  <si>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</si>
  <si>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</si>
  <si>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</si>
  <si>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</si>
  <si>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</si>
  <si>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</si>
  <si>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</si>
  <si>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</si>
  <si>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</si>
  <si>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</si>
  <si>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</si>
  <si>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</si>
  <si>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</si>
  <si>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</si>
  <si>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</si>
  <si>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</si>
  <si>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</si>
  <si>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</si>
  <si>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</si>
  <si>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</si>
  <si>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</si>
  <si>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</si>
  <si>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</si>
  <si>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</si>
  <si>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</si>
  <si>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</si>
  <si>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</si>
  <si>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</si>
  <si>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</si>
  <si>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</si>
  <si>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</si>
  <si>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</si>
  <si>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</si>
  <si>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</si>
  <si>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</si>
  <si>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</si>
  <si>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</si>
  <si>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</si>
  <si>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</si>
  <si>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</si>
  <si>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</si>
  <si>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</si>
  <si>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</si>
  <si>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</si>
  <si>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</si>
  <si>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</si>
  <si>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</si>
  <si>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</si>
  <si>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</si>
  <si>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</si>
  <si>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</si>
  <si>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</si>
  <si>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</si>
  <si>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</si>
  <si>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</si>
  <si>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</si>
  <si>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</si>
  <si>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</si>
  <si>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</si>
  <si>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</si>
  <si>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</si>
  <si>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</si>
  <si>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</si>
  <si>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</si>
  <si>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</si>
  <si>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</si>
  <si>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</si>
  <si>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</si>
  <si>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</si>
  <si>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</si>
  <si>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</si>
  <si>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</si>
  <si>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</si>
  <si>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</si>
  <si>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</si>
  <si>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</si>
  <si>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</si>
  <si>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</si>
  <si>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</si>
  <si>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</si>
  <si>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</si>
  <si>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</si>
  <si>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</si>
  <si>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</si>
  <si>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</si>
  <si>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</si>
  <si>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</si>
  <si>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</si>
  <si>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</si>
  <si>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</si>
  <si>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</si>
  <si>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</si>
  <si>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</si>
  <si>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</si>
  <si>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</si>
  <si>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</si>
  <si>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</si>
  <si>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</si>
  <si>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</si>
  <si>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</si>
  <si>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</si>
  <si>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</si>
  <si>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</si>
  <si>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</si>
  <si>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</si>
  <si>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</si>
  <si>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</si>
  <si>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</si>
  <si>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</si>
  <si>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</si>
  <si>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</si>
  <si>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</si>
  <si>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</si>
  <si>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</si>
  <si>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</si>
  <si>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</si>
  <si>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</si>
  <si>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</si>
  <si>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</si>
  <si>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</si>
  <si>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</si>
  <si>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</si>
  <si>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</si>
  <si>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</si>
  <si>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</si>
  <si>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</si>
  <si>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</si>
  <si>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</si>
  <si>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</si>
  <si>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</si>
  <si>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</si>
  <si>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</si>
  <si>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</si>
  <si>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</si>
  <si>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</si>
  <si>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</si>
  <si>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</si>
  <si>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</si>
  <si>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</si>
  <si>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</si>
  <si>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</si>
  <si>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</si>
  <si>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</si>
  <si>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</si>
  <si>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</si>
  <si>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</si>
  <si>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</si>
  <si>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</si>
  <si>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</si>
  <si>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</si>
  <si>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</si>
  <si>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</si>
  <si>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</si>
  <si>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</si>
  <si>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</si>
  <si>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</si>
  <si>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</si>
  <si>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</si>
  <si>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</si>
  <si>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</si>
  <si>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</si>
  <si>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</si>
  <si>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</si>
  <si>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</si>
  <si>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</si>
  <si>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</si>
  <si>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</si>
  <si>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</si>
  <si>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</si>
  <si>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</si>
  <si>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</si>
  <si>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</si>
  <si>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</si>
  <si>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</si>
  <si>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</si>
  <si>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</si>
  <si>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</si>
  <si>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</si>
  <si>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</si>
  <si>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</si>
  <si>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</si>
  <si>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</si>
  <si>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</si>
  <si>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</si>
  <si>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</si>
  <si>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</si>
  <si>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</si>
  <si>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</si>
  <si>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</si>
  <si>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</si>
  <si>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</si>
  <si>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</si>
  <si>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</si>
  <si>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</si>
  <si>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</si>
  <si>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</si>
  <si>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</si>
  <si>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</si>
  <si>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</si>
  <si>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</si>
  <si>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</si>
  <si>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</si>
  <si>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</si>
  <si>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</si>
  <si>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</si>
  <si>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</si>
  <si>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</si>
  <si>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</si>
  <si>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</si>
  <si>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</si>
  <si>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</si>
  <si>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</si>
  <si>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</si>
  <si>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</si>
  <si>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</si>
  <si>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</si>
  <si>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</si>
  <si>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</si>
  <si>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</si>
  <si>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</si>
  <si>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</si>
  <si>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</si>
  <si>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</si>
  <si>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</si>
  <si>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</si>
  <si>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</si>
  <si>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</si>
  <si>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</si>
  <si>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</si>
  <si>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</si>
  <si>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</si>
  <si>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</si>
  <si>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</si>
  <si>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</si>
  <si>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</si>
  <si>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</si>
  <si>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</si>
  <si>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</si>
  <si>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</si>
  <si>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</si>
  <si>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</si>
  <si>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</si>
  <si>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</si>
  <si>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</si>
  <si>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</si>
  <si>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</si>
  <si>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</si>
  <si>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</si>
  <si>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</si>
  <si>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</si>
  <si>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</si>
  <si>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</si>
  <si>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</si>
  <si>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</si>
  <si>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</si>
  <si>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</si>
  <si>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</si>
  <si>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</si>
  <si>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</si>
  <si>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</si>
  <si>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</si>
  <si>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</si>
  <si>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</si>
  <si>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</si>
  <si>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</si>
  <si>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</si>
  <si>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</si>
  <si>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</si>
  <si>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</si>
  <si>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</si>
  <si>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</si>
  <si>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</si>
  <si>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</si>
  <si>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</si>
  <si>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</si>
  <si>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</si>
  <si>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</si>
  <si>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</si>
  <si>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</si>
  <si>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</si>
  <si>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</si>
  <si>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</si>
  <si>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</si>
  <si>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</si>
  <si>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</si>
  <si>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</si>
  <si>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</si>
  <si>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</si>
  <si>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</si>
  <si>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</si>
  <si>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</si>
  <si>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</si>
  <si>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</si>
  <si>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</si>
  <si>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</si>
  <si>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</si>
  <si>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</si>
  <si>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</si>
  <si>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</si>
  <si>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</si>
  <si>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</si>
  <si>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</si>
  <si>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</si>
  <si>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</si>
  <si>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</si>
  <si>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</si>
  <si>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</si>
  <si>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</si>
  <si>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</si>
  <si>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</si>
  <si>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</si>
  <si>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</si>
  <si>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</si>
  <si>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</si>
  <si>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</si>
  <si>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</si>
  <si>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</si>
  <si>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</si>
  <si>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</si>
  <si>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</si>
  <si>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</si>
  <si>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</si>
  <si>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</si>
  <si>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</si>
  <si>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</si>
  <si>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</si>
  <si>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</si>
  <si>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</si>
  <si>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</si>
  <si>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</si>
  <si>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</si>
  <si>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</si>
  <si>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</si>
  <si>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</si>
  <si>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</si>
  <si>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</si>
  <si>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</si>
  <si>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</si>
  <si>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</si>
  <si>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</si>
  <si>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</si>
  <si>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</si>
  <si>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</si>
  <si>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</si>
  <si>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</si>
  <si>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</si>
  <si>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</si>
  <si>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</si>
  <si>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</si>
  <si>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</si>
  <si>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</si>
  <si>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</si>
  <si>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</si>
  <si>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</si>
  <si>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</si>
  <si>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</si>
  <si>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</si>
  <si>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</si>
  <si>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</si>
  <si>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</si>
  <si>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</si>
  <si>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</si>
  <si>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</si>
  <si>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</si>
  <si>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</si>
  <si>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</si>
  <si>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</si>
  <si>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</si>
  <si>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</si>
  <si>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</si>
  <si>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</si>
  <si>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</si>
  <si>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</si>
  <si>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</si>
  <si>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</si>
  <si>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</si>
  <si>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</si>
  <si>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</si>
  <si>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</si>
  <si>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</si>
  <si>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</si>
  <si>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</si>
  <si>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</si>
  <si>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</si>
  <si>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</si>
  <si>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</si>
  <si>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</si>
  <si>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</si>
  <si>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</si>
  <si>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</si>
  <si>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</si>
  <si>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</si>
  <si>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</si>
  <si>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</si>
  <si>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</si>
  <si>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</si>
  <si>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</si>
  <si>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</si>
  <si>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</si>
  <si>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</si>
  <si>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</si>
  <si>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</si>
  <si>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</si>
  <si>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</si>
  <si>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</si>
  <si>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</si>
  <si>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</si>
  <si>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</si>
  <si>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</si>
  <si>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</si>
  <si>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</si>
  <si>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</si>
  <si>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</si>
  <si>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</si>
  <si>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</si>
  <si>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</si>
  <si>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</si>
  <si>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</si>
  <si>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</si>
  <si>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</si>
  <si>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</si>
  <si>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</si>
  <si>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</si>
  <si>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</si>
  <si>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</si>
  <si>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</si>
  <si>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</si>
  <si>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</si>
  <si>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</si>
  <si>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</si>
  <si>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</si>
  <si>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</si>
  <si>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</si>
  <si>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</si>
  <si>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</si>
  <si>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</si>
  <si>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</si>
  <si>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</si>
  <si>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</si>
  <si>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</si>
  <si>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</si>
  <si>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</si>
  <si>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</si>
  <si>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</si>
  <si>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</si>
  <si>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</si>
  <si>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</si>
  <si>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</si>
  <si>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</si>
  <si>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</si>
  <si>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</si>
  <si>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</si>
  <si>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</si>
  <si>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</si>
  <si>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</si>
  <si>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</si>
  <si>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</si>
  <si>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</si>
  <si>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</si>
  <si>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</si>
  <si>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</si>
  <si>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</si>
  <si>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</si>
  <si>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</si>
  <si>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</si>
  <si>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</si>
  <si>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</si>
  <si>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</si>
  <si>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</si>
  <si>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</si>
  <si>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</si>
  <si>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</si>
  <si>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</si>
  <si>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</si>
  <si>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</si>
  <si>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</si>
  <si>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</si>
  <si>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</si>
  <si>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</si>
  <si>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</si>
  <si>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</si>
  <si>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</si>
  <si>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</si>
  <si>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</si>
  <si>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</si>
  <si>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</si>
  <si>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</si>
  <si>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</si>
  <si>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</si>
  <si>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</si>
  <si>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</si>
  <si>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</si>
  <si>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</si>
  <si>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</si>
  <si>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</si>
  <si>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</si>
  <si>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</si>
  <si>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</si>
  <si>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</si>
  <si>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</si>
  <si>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</si>
  <si>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</si>
  <si>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</si>
  <si>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</si>
  <si>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</si>
  <si>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</si>
  <si>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</si>
  <si>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</si>
  <si>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</si>
  <si>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</si>
  <si>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</si>
  <si>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</si>
  <si>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</si>
  <si>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</si>
  <si>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</si>
  <si>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</si>
  <si>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</si>
  <si>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</si>
  <si>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</si>
  <si>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</si>
  <si>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</si>
  <si>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</si>
  <si>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</si>
  <si>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</si>
  <si>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</si>
  <si>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</si>
  <si>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</si>
  <si>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</si>
  <si>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</si>
  <si>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</si>
  <si>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</si>
  <si>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</si>
  <si>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</si>
  <si>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</si>
  <si>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</si>
  <si>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</si>
  <si>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</si>
  <si>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</si>
  <si>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</si>
  <si>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</si>
  <si>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</si>
  <si>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</si>
  <si>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</si>
  <si>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</si>
  <si>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</si>
  <si>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</si>
  <si>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</si>
  <si>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</si>
  <si>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</si>
  <si>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</si>
  <si>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</si>
  <si>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</si>
  <si>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</si>
  <si>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</si>
  <si>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</si>
  <si>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</si>
  <si>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</si>
  <si>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</si>
  <si>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</si>
  <si>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</si>
  <si>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</si>
  <si>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</si>
  <si>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</si>
  <si>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</si>
  <si>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</si>
  <si>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</si>
  <si>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</si>
  <si>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</si>
  <si>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</si>
  <si>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</si>
  <si>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</si>
  <si>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</si>
  <si>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</si>
  <si>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</si>
  <si>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</si>
  <si>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</si>
  <si>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</si>
  <si>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</si>
  <si>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</si>
  <si>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</si>
  <si>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</si>
  <si>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</si>
  <si>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</si>
  <si>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</si>
  <si>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</si>
  <si>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</si>
  <si>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</si>
  <si>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</si>
  <si>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</si>
  <si>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</si>
  <si>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</si>
  <si>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</si>
  <si>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</si>
  <si>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</si>
  <si>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</si>
  <si>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</si>
  <si>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</si>
  <si>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</si>
  <si>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</si>
  <si>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</si>
  <si>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</si>
  <si>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</si>
  <si>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</si>
  <si>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</si>
  <si>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</si>
  <si>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</si>
  <si>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</si>
  <si>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</si>
  <si>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</si>
  <si>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</si>
  <si>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</si>
  <si>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</si>
  <si>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</si>
  <si>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</si>
  <si>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</si>
  <si>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</si>
  <si>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</si>
  <si>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</si>
  <si>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</si>
  <si>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</si>
  <si>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</si>
  <si>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</si>
  <si>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</si>
  <si>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</si>
  <si>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</si>
  <si>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</si>
  <si>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</si>
  <si>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</si>
  <si>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</si>
  <si>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</si>
  <si>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</si>
  <si>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</si>
  <si>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</si>
  <si>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</si>
  <si>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</si>
  <si>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</si>
  <si>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</si>
  <si>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</si>
  <si>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</si>
  <si>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</si>
  <si>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</si>
  <si>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</si>
  <si>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</si>
  <si>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</si>
  <si>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</si>
  <si>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</si>
  <si>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</si>
  <si>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</si>
  <si>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</si>
  <si>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</si>
  <si>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</si>
  <si>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</si>
  <si>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</si>
  <si>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</si>
  <si>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</si>
  <si>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</si>
  <si>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</si>
  <si>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</si>
  <si>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</si>
  <si>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</si>
  <si>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</si>
  <si>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</si>
  <si>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</si>
  <si>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</si>
  <si>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</si>
  <si>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</si>
  <si>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</si>
  <si>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</si>
  <si>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</si>
  <si>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</si>
  <si>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</si>
  <si>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</si>
  <si>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</si>
  <si>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</si>
  <si>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</si>
  <si>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</si>
  <si>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</si>
  <si>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</si>
  <si>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</si>
  <si>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</si>
  <si>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</si>
  <si>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</si>
  <si>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</si>
  <si>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</si>
  <si>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</si>
  <si>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</si>
  <si>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</si>
  <si>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</si>
  <si>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</si>
  <si>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</si>
  <si>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</si>
  <si>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</si>
  <si>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</si>
  <si>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</si>
  <si>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</si>
  <si>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</si>
  <si>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</si>
  <si>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</si>
  <si>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</si>
  <si>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</si>
  <si>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</si>
  <si>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</si>
  <si>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</si>
  <si>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</si>
  <si>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</si>
  <si>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</si>
  <si>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</si>
  <si>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</si>
  <si>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</si>
  <si>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</si>
  <si>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</si>
  <si>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</si>
  <si>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</si>
  <si>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</si>
  <si>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</si>
  <si>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</si>
  <si>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</si>
  <si>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</si>
  <si>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</si>
  <si>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</si>
  <si>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</si>
  <si>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</si>
  <si>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</si>
  <si>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</si>
  <si>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</si>
  <si>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</si>
  <si>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</si>
  <si>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</si>
  <si>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</si>
  <si>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</si>
  <si>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</si>
  <si>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</si>
  <si>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</si>
  <si>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</si>
  <si>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</si>
  <si>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</si>
  <si>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</si>
  <si>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</si>
  <si>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</si>
  <si>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</si>
  <si>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</si>
  <si>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</si>
  <si>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</si>
  <si>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</si>
  <si>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</si>
  <si>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</si>
  <si>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</si>
  <si>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</si>
  <si>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</si>
  <si>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</si>
  <si>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</si>
  <si>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</si>
  <si>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</si>
  <si>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</si>
  <si>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</si>
  <si>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</si>
  <si>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</si>
  <si>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</si>
  <si>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</si>
  <si>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</si>
  <si>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</si>
  <si>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</si>
  <si>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</si>
  <si>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</si>
  <si>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</si>
  <si>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</si>
  <si>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</si>
  <si>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</si>
  <si>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</si>
  <si>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</si>
  <si>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</si>
  <si>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</si>
  <si>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</si>
  <si>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</si>
  <si>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</si>
  <si>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</si>
  <si>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</si>
  <si>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</si>
  <si>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</si>
  <si>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</si>
  <si>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</si>
  <si>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</si>
  <si>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</si>
  <si>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</si>
  <si>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</si>
  <si>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</si>
  <si>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</si>
  <si>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</si>
  <si>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</si>
  <si>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</si>
  <si>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</si>
  <si>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</si>
  <si>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</si>
  <si>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</si>
  <si>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</si>
  <si>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</si>
  <si>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</si>
  <si>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</si>
  <si>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</si>
  <si>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</si>
  <si>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</si>
  <si>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</si>
  <si>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</si>
  <si>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</si>
  <si>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</si>
  <si>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</si>
  <si>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</si>
  <si>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</si>
  <si>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</si>
  <si>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</si>
  <si>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</si>
  <si>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</si>
  <si>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</si>
  <si>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</si>
  <si>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</si>
  <si>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</si>
  <si>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</si>
  <si>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</si>
  <si>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</si>
  <si>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</si>
  <si>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</si>
  <si>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</si>
  <si>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</si>
  <si>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</si>
  <si>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</si>
  <si>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</si>
  <si>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</si>
  <si>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</si>
  <si>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</si>
  <si>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</si>
  <si>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</si>
  <si>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</si>
  <si>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</si>
  <si>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</si>
  <si>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</si>
  <si>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</si>
  <si>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</si>
  <si>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</si>
  <si>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</si>
  <si>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</si>
  <si>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</si>
  <si>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</si>
  <si>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</si>
  <si>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</si>
  <si>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</si>
  <si>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</si>
  <si>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</si>
  <si>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</si>
  <si>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</si>
  <si>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</si>
  <si>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</si>
  <si>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</si>
  <si>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</si>
  <si>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</si>
  <si>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</si>
  <si>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</si>
  <si>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</si>
  <si>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</si>
  <si>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</si>
  <si>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</si>
  <si>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</si>
  <si>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</si>
  <si>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</si>
  <si>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</si>
  <si>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</si>
  <si>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</si>
  <si>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</si>
  <si>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</si>
  <si>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</si>
  <si>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</si>
  <si>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</si>
  <si>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</si>
  <si>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</si>
  <si>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</si>
  <si>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</si>
  <si>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</si>
  <si>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</si>
  <si>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</si>
  <si>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</si>
  <si>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</si>
  <si>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</si>
  <si>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</si>
  <si>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</si>
  <si>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</si>
  <si>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</si>
  <si>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</si>
  <si>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</si>
  <si>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</si>
  <si>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</si>
  <si>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</si>
  <si>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</si>
  <si>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</si>
  <si>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</si>
  <si>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</si>
  <si>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</si>
  <si>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</si>
  <si>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</si>
  <si>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</si>
  <si>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</si>
  <si>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</si>
  <si>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</si>
  <si>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</si>
  <si>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</si>
  <si>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</si>
  <si>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</si>
  <si>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</si>
  <si>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</si>
  <si>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</si>
  <si>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</si>
  <si>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</si>
  <si>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</si>
  <si>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</si>
  <si>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</si>
  <si>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</si>
  <si>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</si>
  <si>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</si>
  <si>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</si>
  <si>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</si>
  <si>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</si>
  <si>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</si>
  <si>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</si>
  <si>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</si>
  <si>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</si>
  <si>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</si>
  <si>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</si>
  <si>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</si>
  <si>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</si>
  <si>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</si>
  <si>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</si>
  <si>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</si>
  <si>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</si>
  <si>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</si>
  <si>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</si>
  <si>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</si>
  <si>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</si>
  <si>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</si>
  <si>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</si>
  <si>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</si>
  <si>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</si>
  <si>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</si>
  <si>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</si>
  <si>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</si>
  <si>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</si>
  <si>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</si>
  <si>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</si>
  <si>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</si>
  <si>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</si>
  <si>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</si>
  <si>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</si>
  <si>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</si>
  <si>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</si>
  <si>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</si>
  <si>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</si>
  <si>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</si>
  <si>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</si>
  <si>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</si>
  <si>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</si>
  <si>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</si>
  <si>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</si>
  <si>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</si>
  <si>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</si>
  <si>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</si>
  <si>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</si>
  <si>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</si>
  <si>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</si>
  <si>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</si>
  <si>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</si>
  <si>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</si>
  <si>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</si>
  <si>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</si>
  <si>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</si>
  <si>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</si>
  <si>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</si>
  <si>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</si>
  <si>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</si>
  <si>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</si>
  <si>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</si>
  <si>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</si>
  <si>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</si>
  <si>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</si>
  <si>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</si>
  <si>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</si>
  <si>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</si>
  <si>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</si>
  <si>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</si>
  <si>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</si>
  <si>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</si>
  <si>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</si>
  <si>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</si>
  <si>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</si>
  <si>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</si>
  <si>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</si>
  <si>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</si>
  <si>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</si>
  <si>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</si>
  <si>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</si>
  <si>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</si>
  <si>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</si>
  <si>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</si>
  <si>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</si>
  <si>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</si>
  <si>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</si>
  <si>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</si>
  <si>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</si>
  <si>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</si>
  <si>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</si>
  <si>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</si>
  <si>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</si>
  <si>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</si>
  <si>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</si>
  <si>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</si>
  <si>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</si>
  <si>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</si>
  <si>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</si>
  <si>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</si>
  <si>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</si>
  <si>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</si>
  <si>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</si>
  <si>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</si>
  <si>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</si>
  <si>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</si>
  <si>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</si>
  <si>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</si>
  <si>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</si>
  <si>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</si>
  <si>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</si>
  <si>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</si>
  <si>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</si>
  <si>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</si>
  <si>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</si>
  <si>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</si>
  <si>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</si>
  <si>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</si>
  <si>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</si>
  <si>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</si>
  <si>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</si>
  <si>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</si>
  <si>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</si>
  <si>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</si>
  <si>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</si>
  <si>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</si>
  <si>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</si>
  <si>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</si>
  <si>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</si>
  <si>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</si>
  <si>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</si>
  <si>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</si>
  <si>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</si>
  <si>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</si>
  <si>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</si>
  <si>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</si>
  <si>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</si>
  <si>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</si>
  <si>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</si>
  <si>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</si>
  <si>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</si>
  <si>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</si>
  <si>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</si>
  <si>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</si>
  <si>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</si>
  <si>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</si>
  <si>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</si>
  <si>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</si>
  <si>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</si>
  <si>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</si>
  <si>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</si>
  <si>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</si>
  <si>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</si>
  <si>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</si>
  <si>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</si>
  <si>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</si>
  <si>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</si>
  <si>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</si>
  <si>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</si>
  <si>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</si>
  <si>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</si>
  <si>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</si>
  <si>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</si>
  <si>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</si>
  <si>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</si>
  <si>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</si>
  <si>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</si>
  <si>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</si>
  <si>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</si>
  <si>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</si>
  <si>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</si>
  <si>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</si>
  <si>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</si>
  <si>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</si>
  <si>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</si>
  <si>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</si>
  <si>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</si>
  <si>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</si>
  <si>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</si>
  <si>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</si>
  <si>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</si>
  <si>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</si>
  <si>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</si>
  <si>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</si>
  <si>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</si>
  <si>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</si>
  <si>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</si>
  <si>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</si>
  <si>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</si>
  <si>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</si>
  <si>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</si>
  <si>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</si>
  <si>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</si>
  <si>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</si>
  <si>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</si>
  <si>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</si>
  <si>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</si>
  <si>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</si>
  <si>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</si>
  <si>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</si>
  <si>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</si>
  <si>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</si>
  <si>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</si>
  <si>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</si>
  <si>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</si>
  <si>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</si>
  <si>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</si>
  <si>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</si>
  <si>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</si>
  <si>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</si>
  <si>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</si>
  <si>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</si>
  <si>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</si>
  <si>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</si>
  <si>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</si>
  <si>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</si>
  <si>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</si>
  <si>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</si>
  <si>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</si>
  <si>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</si>
  <si>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</si>
  <si>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</si>
  <si>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</si>
  <si>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</si>
  <si>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</si>
  <si>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</si>
  <si>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</si>
  <si>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</si>
  <si>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</si>
  <si>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</si>
  <si>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</si>
  <si>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</si>
  <si>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</si>
  <si>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</si>
  <si>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</si>
  <si>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</si>
  <si>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</si>
  <si>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</si>
  <si>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</si>
  <si>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</si>
  <si>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</si>
  <si>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</si>
  <si>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</si>
  <si>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</si>
  <si>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</si>
  <si>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</si>
  <si>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</si>
  <si>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</si>
  <si>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</si>
  <si>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</si>
  <si>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</si>
  <si>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</si>
  <si>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</si>
  <si>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</si>
  <si>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</si>
  <si>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</si>
  <si>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</si>
  <si>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</si>
  <si>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</si>
  <si>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</si>
  <si>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</si>
  <si>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</si>
  <si>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</si>
  <si>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</si>
  <si>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</si>
  <si>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</si>
  <si>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</si>
  <si>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</si>
  <si>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</si>
  <si>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</si>
  <si>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</si>
  <si>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</si>
  <si>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</si>
  <si>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</si>
  <si>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</si>
  <si>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</si>
  <si>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</si>
  <si>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</si>
  <si>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</si>
  <si>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</si>
  <si>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</si>
  <si>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</si>
  <si>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</si>
  <si>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</si>
  <si>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</si>
  <si>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</si>
  <si>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</si>
  <si>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</si>
  <si>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</si>
  <si>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</si>
  <si>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</si>
  <si>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</si>
  <si>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</si>
  <si>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</si>
  <si>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</si>
  <si>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</si>
  <si>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</si>
  <si>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</si>
  <si>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</si>
  <si>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</si>
  <si>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</si>
  <si>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</si>
  <si>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</si>
  <si>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</si>
  <si>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</si>
  <si>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</si>
  <si>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</si>
  <si>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</si>
  <si>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</si>
  <si>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</si>
  <si>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</si>
  <si>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</si>
  <si>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</si>
  <si>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</si>
  <si>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</si>
  <si>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</si>
  <si>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</si>
  <si>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</si>
  <si>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</si>
  <si>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</si>
  <si>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</si>
  <si>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</si>
  <si>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</si>
  <si>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</si>
  <si>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</si>
  <si>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</si>
  <si>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</si>
  <si>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</si>
  <si>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</si>
  <si>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</si>
  <si>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</si>
  <si>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</si>
  <si>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</si>
  <si>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</si>
  <si>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</si>
  <si>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</si>
  <si>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</si>
  <si>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</si>
  <si>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</si>
  <si>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</si>
  <si>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</si>
  <si>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</si>
  <si>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</si>
  <si>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</si>
  <si>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</si>
  <si>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</si>
  <si>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</si>
  <si>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</si>
  <si>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</si>
  <si>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</si>
  <si>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</si>
  <si>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</si>
  <si>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</si>
  <si>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</si>
  <si>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</si>
  <si>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</si>
  <si>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</si>
  <si>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</si>
  <si>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</si>
  <si>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</si>
  <si>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</si>
  <si>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</si>
  <si>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</si>
  <si>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</si>
  <si>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</si>
  <si>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</si>
  <si>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</si>
  <si>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</si>
  <si>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</si>
  <si>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</si>
  <si>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</si>
  <si>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</si>
  <si>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</si>
  <si>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</si>
  <si>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</si>
  <si>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</si>
  <si>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</si>
  <si>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</si>
  <si>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</si>
  <si>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</si>
  <si>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</si>
  <si>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</si>
  <si>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</si>
  <si>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</si>
  <si>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</si>
  <si>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</si>
  <si>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</si>
  <si>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</si>
  <si>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</si>
  <si>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</si>
  <si>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</si>
  <si>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</si>
  <si>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</si>
  <si>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</si>
  <si>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</si>
  <si>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</si>
  <si>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</si>
  <si>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</si>
  <si>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</si>
  <si>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</si>
  <si>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</si>
  <si>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</si>
  <si>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</si>
  <si>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</si>
  <si>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</si>
  <si>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</si>
  <si>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</si>
  <si>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</si>
  <si>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</si>
  <si>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</si>
  <si>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</si>
  <si>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</si>
  <si>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</si>
  <si>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</si>
  <si>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</si>
  <si>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</si>
  <si>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</si>
  <si>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</si>
  <si>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</si>
  <si>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</si>
  <si>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</si>
  <si>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</si>
  <si>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</si>
  <si>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</si>
  <si>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</si>
  <si>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</si>
  <si>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</si>
  <si>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</si>
  <si>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</si>
  <si>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</si>
  <si>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</si>
  <si>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</si>
  <si>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</si>
  <si>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</si>
  <si>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</si>
  <si>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</si>
  <si>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</si>
  <si>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</si>
  <si>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</si>
  <si>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</si>
  <si>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</si>
  <si>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</si>
  <si>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</si>
  <si>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</si>
  <si>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</si>
  <si>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</si>
  <si>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</si>
  <si>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</si>
  <si>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</si>
  <si>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</si>
  <si>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</si>
  <si>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</si>
  <si>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</si>
  <si>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</si>
  <si>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</si>
  <si>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</si>
  <si>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</si>
  <si>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</si>
  <si>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</si>
  <si>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</si>
  <si>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</si>
  <si>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</si>
  <si>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</si>
  <si>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</si>
  <si>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</si>
  <si>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</si>
  <si>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</si>
  <si>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</si>
  <si>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</si>
  <si>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</si>
  <si>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</si>
  <si>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</si>
  <si>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</si>
  <si>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</si>
  <si>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</si>
  <si>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</si>
  <si>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</si>
  <si>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</si>
  <si>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</si>
  <si>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</si>
  <si>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</si>
  <si>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</si>
  <si>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</si>
  <si>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</si>
  <si>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</si>
  <si>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</si>
  <si>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</si>
  <si>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</si>
  <si>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</si>
  <si>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</si>
  <si>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</si>
  <si>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</si>
  <si>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</si>
  <si>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</si>
  <si>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</si>
  <si>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</si>
  <si>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</si>
  <si>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</si>
  <si>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</si>
  <si>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</si>
  <si>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</si>
  <si>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</si>
  <si>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</si>
  <si>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</si>
  <si>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</si>
  <si>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</si>
  <si>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</si>
  <si>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</si>
  <si>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</si>
  <si>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</si>
  <si>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</si>
  <si>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</si>
  <si>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</si>
  <si>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</si>
  <si>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</si>
  <si>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</si>
  <si>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</si>
  <si>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</si>
  <si>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</si>
  <si>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</si>
  <si>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</si>
  <si>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</si>
  <si>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</si>
  <si>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</si>
  <si>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</si>
  <si>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</si>
  <si>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</si>
  <si>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</si>
  <si>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</si>
  <si>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</si>
  <si>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</si>
  <si>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</si>
  <si>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</si>
  <si>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</si>
  <si>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</si>
  <si>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</si>
  <si>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</si>
  <si>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</si>
  <si>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</si>
  <si>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</si>
  <si>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</si>
  <si>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</si>
  <si>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</si>
  <si>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</si>
  <si>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</si>
  <si>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</si>
  <si>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</si>
  <si>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</si>
  <si>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</si>
  <si>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</si>
  <si>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</si>
  <si>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</si>
  <si>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</si>
  <si>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</si>
  <si>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</si>
  <si>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</si>
  <si>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</si>
  <si>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</si>
  <si>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</si>
  <si>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</si>
  <si>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</si>
  <si>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</si>
  <si>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</si>
  <si>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</si>
  <si>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</si>
  <si>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</si>
  <si>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</si>
  <si>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</si>
  <si>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</si>
  <si>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</si>
  <si>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</si>
  <si>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</si>
  <si>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</si>
  <si>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</si>
  <si>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</si>
  <si>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</si>
  <si>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</si>
  <si>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</si>
  <si>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</si>
  <si>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</si>
  <si>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</si>
  <si>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</si>
  <si>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</si>
  <si>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</si>
  <si>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</si>
  <si>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</si>
  <si>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</si>
  <si>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</si>
  <si>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</si>
  <si>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</si>
  <si>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</si>
  <si>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</si>
  <si>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</si>
  <si>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</si>
  <si>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</si>
  <si>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</si>
  <si>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</si>
  <si>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</si>
  <si>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</si>
  <si>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</si>
  <si>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</si>
  <si>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</si>
  <si>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</si>
  <si>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</si>
  <si>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</si>
  <si>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</si>
  <si>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</si>
  <si>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</si>
  <si>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</si>
  <si>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</si>
  <si>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</si>
  <si>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</si>
  <si>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</si>
  <si>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</si>
  <si>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</si>
  <si>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</si>
  <si>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</si>
  <si>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</si>
  <si>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</si>
  <si>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</si>
  <si>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</si>
  <si>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</si>
  <si>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</si>
  <si>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</si>
  <si>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</si>
  <si>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</si>
  <si>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</si>
  <si>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</si>
  <si>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</si>
  <si>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</si>
  <si>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</si>
  <si>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</si>
  <si>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</si>
  <si>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</si>
  <si>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</si>
  <si>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</si>
  <si>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</si>
  <si>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</si>
  <si>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</si>
  <si>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</si>
  <si>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</si>
  <si>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</si>
  <si>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</si>
  <si>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</si>
  <si>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</si>
  <si>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</si>
  <si>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</si>
  <si>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</si>
  <si>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</si>
  <si>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</si>
  <si>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</si>
  <si>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</si>
  <si>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</si>
  <si>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</si>
  <si>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</si>
  <si>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</si>
  <si>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</si>
  <si>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</si>
  <si>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</si>
  <si>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</si>
  <si>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</si>
  <si>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</si>
  <si>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</si>
  <si>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</si>
  <si>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</si>
  <si>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</si>
  <si>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</si>
  <si>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</si>
  <si>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</si>
  <si>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</si>
  <si>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</si>
  <si>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</si>
  <si>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</si>
  <si>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</si>
  <si>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</si>
  <si>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</si>
  <si>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</si>
  <si>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</si>
  <si>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</si>
  <si>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</si>
  <si>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</si>
  <si>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</si>
  <si>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</si>
  <si>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</si>
  <si>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</si>
  <si>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</si>
  <si>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</si>
  <si>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</si>
  <si>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</si>
  <si>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</si>
  <si>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</si>
  <si>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</si>
  <si>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</si>
  <si>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</si>
  <si>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</si>
  <si>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</si>
  <si>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</si>
  <si>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</si>
  <si>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</si>
  <si>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</si>
  <si>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</si>
  <si>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</si>
  <si>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</si>
  <si>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</si>
  <si>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</si>
  <si>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</si>
  <si>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</si>
  <si>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</si>
  <si>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</si>
  <si>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</si>
  <si>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</si>
  <si>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</si>
  <si>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</si>
  <si>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</si>
  <si>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</si>
  <si>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</si>
  <si>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</si>
  <si>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</si>
  <si>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</si>
  <si>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</si>
  <si>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</si>
  <si>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</si>
  <si>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</si>
  <si>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</si>
  <si>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</si>
  <si>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</si>
  <si>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</si>
  <si>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</si>
  <si>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</si>
  <si>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</si>
  <si>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</si>
  <si>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</si>
  <si>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</si>
  <si>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</si>
  <si>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</si>
  <si>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</si>
  <si>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</si>
  <si>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</si>
  <si>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</si>
  <si>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</si>
  <si>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</si>
  <si>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</si>
  <si>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</si>
  <si>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</si>
  <si>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</si>
  <si>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</si>
  <si>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</si>
  <si>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</si>
  <si>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</si>
  <si>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</si>
  <si>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</si>
  <si>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</si>
  <si>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</si>
  <si>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</si>
  <si>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</si>
  <si>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</si>
  <si>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</si>
  <si>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</si>
  <si>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</si>
  <si>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</si>
  <si>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</si>
  <si>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</si>
  <si>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</si>
  <si>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</si>
  <si>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</si>
  <si>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</si>
  <si>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</si>
  <si>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</si>
  <si>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</si>
  <si>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</si>
  <si>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</si>
  <si>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</si>
  <si>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</si>
  <si>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</si>
  <si>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</si>
  <si>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</si>
  <si>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</si>
  <si>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</si>
  <si>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</si>
  <si>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</si>
  <si>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</si>
  <si>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</si>
  <si>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</si>
  <si>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</si>
  <si>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</si>
  <si>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</si>
  <si>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</si>
  <si>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</si>
  <si>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</si>
  <si>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</si>
  <si>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</si>
  <si>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</si>
  <si>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</si>
  <si>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</si>
  <si>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</si>
  <si>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</si>
  <si>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</si>
  <si>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</si>
  <si>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</si>
  <si>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</si>
  <si>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</si>
  <si>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</si>
  <si>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</si>
  <si>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</si>
  <si>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</si>
  <si>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</si>
  <si>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</si>
  <si>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</si>
  <si>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</si>
  <si>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</si>
  <si>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</si>
  <si>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</si>
  <si>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</si>
  <si>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</si>
  <si>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</si>
  <si>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</si>
  <si>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</si>
  <si>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</si>
  <si>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</si>
  <si>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</si>
  <si>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</si>
  <si>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</si>
  <si>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</si>
  <si>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</si>
  <si>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</si>
  <si>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</si>
  <si>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</si>
  <si>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</si>
  <si>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</si>
  <si>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</si>
  <si>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</si>
  <si>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</si>
  <si>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</si>
  <si>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</si>
  <si>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</si>
  <si>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</si>
  <si>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</si>
  <si>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</si>
  <si>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</si>
  <si>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</si>
  <si>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</si>
  <si>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</si>
  <si>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</si>
  <si>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</si>
  <si>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</si>
  <si>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</si>
  <si>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</si>
  <si>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</si>
  <si>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</si>
  <si>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</si>
  <si>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</si>
  <si>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</si>
  <si>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</si>
  <si>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</si>
  <si>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</si>
  <si>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</si>
  <si>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</si>
  <si>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</si>
  <si>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</si>
  <si>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</si>
  <si>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</si>
  <si>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</si>
  <si>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</si>
  <si>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</si>
  <si>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</si>
  <si>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</si>
  <si>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</si>
  <si>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</si>
  <si>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</si>
  <si>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</si>
  <si>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</si>
  <si>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</si>
  <si>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</si>
  <si>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</si>
  <si>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</si>
  <si>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</si>
  <si>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</si>
  <si>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</si>
  <si>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</si>
  <si>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</si>
  <si>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</si>
  <si>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</si>
  <si>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</si>
  <si>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</si>
  <si>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</si>
  <si>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</si>
  <si>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</si>
  <si>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</si>
  <si>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</si>
  <si>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</si>
  <si>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</si>
  <si>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</si>
  <si>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</si>
  <si>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</si>
  <si>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</si>
  <si>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</si>
  <si>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</si>
  <si>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</si>
  <si>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</si>
  <si>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</si>
  <si>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</si>
  <si>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</si>
  <si>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</si>
  <si>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</si>
  <si>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</si>
  <si>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</si>
  <si>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</si>
  <si>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</si>
  <si>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</si>
  <si>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</si>
  <si>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</si>
  <si>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</si>
  <si>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</si>
  <si>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</si>
  <si>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</si>
  <si>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</si>
  <si>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</si>
  <si>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</si>
  <si>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</si>
  <si>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</si>
  <si>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</si>
  <si>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</si>
  <si>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</si>
  <si>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</si>
  <si>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</si>
  <si>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</si>
  <si>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</si>
  <si>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</si>
  <si>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</si>
  <si>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</si>
  <si>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</si>
  <si>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</si>
  <si>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</si>
  <si>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</si>
  <si>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</si>
  <si>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</si>
  <si>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</si>
  <si>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</si>
  <si>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</si>
  <si>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</si>
  <si>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</si>
  <si>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</si>
  <si>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</si>
  <si>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</si>
  <si>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</si>
  <si>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</si>
  <si>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</si>
  <si>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</si>
  <si>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</si>
  <si>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</si>
  <si>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</si>
  <si>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</si>
  <si>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</si>
  <si>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</si>
  <si>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</si>
  <si>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</si>
  <si>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</si>
  <si>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</si>
  <si>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</si>
  <si>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</si>
  <si>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</si>
  <si>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</si>
  <si>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</si>
  <si>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</si>
  <si>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</si>
  <si>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</si>
  <si>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</si>
  <si>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</si>
  <si>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</si>
  <si>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</si>
  <si>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</si>
  <si>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</si>
  <si>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</si>
  <si>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</si>
  <si>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</si>
  <si>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</si>
  <si>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</si>
  <si>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</si>
  <si>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</si>
  <si>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</si>
  <si>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</si>
  <si>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</si>
  <si>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</si>
  <si>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</si>
  <si>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</si>
  <si>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</si>
  <si>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</si>
  <si>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</si>
  <si>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</si>
  <si>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</si>
  <si>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</si>
  <si>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</si>
  <si>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</si>
  <si>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</si>
  <si>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</si>
  <si>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</si>
  <si>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</si>
  <si>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</si>
  <si>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</si>
  <si>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</si>
  <si>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</si>
  <si>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</si>
  <si>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</si>
  <si>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</si>
  <si>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</si>
  <si>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</si>
  <si>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</si>
  <si>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</si>
  <si>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</si>
  <si>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</si>
  <si>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</si>
  <si>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</si>
  <si>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</si>
  <si>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</si>
  <si>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</si>
  <si>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</si>
  <si>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</si>
  <si>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</si>
  <si>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</si>
  <si>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</si>
  <si>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</si>
  <si>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</si>
  <si>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</si>
  <si>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</si>
  <si>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</si>
  <si>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</si>
  <si>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</si>
  <si>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</si>
  <si>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</si>
  <si>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</si>
  <si>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</si>
  <si>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</si>
  <si>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</si>
  <si>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</si>
  <si>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</si>
  <si>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</si>
  <si>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</si>
  <si>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</si>
  <si>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</si>
  <si>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</si>
  <si>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</si>
  <si>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</si>
  <si>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</si>
  <si>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</si>
  <si>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</si>
  <si>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</si>
  <si>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</si>
  <si>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</si>
  <si>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</si>
  <si>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</si>
  <si>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</si>
  <si>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</si>
  <si>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</si>
  <si>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</si>
  <si>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</si>
  <si>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</si>
  <si>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</si>
  <si>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</si>
  <si>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</si>
  <si>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</si>
  <si>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</si>
  <si>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</si>
  <si>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</si>
  <si>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</si>
  <si>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</si>
  <si>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</si>
  <si>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</si>
  <si>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</si>
  <si>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</si>
  <si>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</si>
  <si>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</si>
  <si>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</si>
  <si>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</si>
  <si>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</si>
  <si>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</si>
  <si>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</si>
  <si>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</si>
  <si>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</si>
  <si>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</si>
  <si>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</si>
  <si>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</si>
  <si>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</si>
  <si>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</si>
  <si>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</si>
  <si>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</si>
  <si>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</si>
  <si>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</si>
  <si>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</si>
  <si>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</si>
  <si>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</si>
  <si>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</si>
  <si>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</si>
  <si>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</si>
  <si>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</si>
  <si>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</si>
  <si>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</si>
  <si>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</si>
  <si>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</si>
  <si>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</si>
  <si>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</si>
  <si>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</si>
  <si>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</si>
  <si>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</si>
  <si>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</si>
  <si>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</si>
  <si>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</si>
  <si>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</si>
  <si>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</si>
  <si>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</si>
  <si>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</si>
  <si>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</si>
  <si>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</si>
  <si>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</si>
  <si>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</si>
  <si>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</si>
  <si>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</si>
  <si>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</si>
  <si>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</si>
  <si>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</si>
  <si>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</si>
  <si>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</si>
  <si>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</si>
  <si>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</si>
  <si>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</si>
  <si>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</si>
  <si>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</si>
  <si>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</si>
  <si>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</si>
  <si>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</si>
  <si>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</si>
  <si>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</si>
  <si>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</si>
  <si>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</si>
  <si>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</si>
  <si>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</si>
  <si>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</si>
  <si>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</si>
  <si>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</si>
  <si>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</si>
  <si>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</si>
  <si>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</si>
  <si>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</si>
  <si>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</si>
  <si>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</si>
  <si>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</si>
  <si>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</si>
  <si>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</si>
  <si>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</si>
  <si>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</si>
  <si>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</si>
  <si>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</si>
  <si>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</si>
  <si>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</si>
  <si>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</si>
  <si>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</si>
  <si>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</si>
  <si>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</si>
  <si>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</si>
  <si>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</si>
  <si>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</si>
  <si>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</si>
  <si>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</si>
  <si>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</si>
  <si>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</si>
  <si>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</si>
  <si>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</si>
  <si>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</si>
  <si>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</si>
  <si>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</si>
  <si>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</si>
  <si>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</si>
  <si>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</si>
  <si>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</si>
  <si>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</si>
  <si>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</si>
  <si>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</si>
  <si>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</si>
  <si>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</si>
  <si>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</si>
  <si>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</si>
  <si>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</si>
  <si>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</si>
  <si>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</si>
  <si>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</si>
  <si>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</si>
  <si>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</si>
  <si>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</si>
  <si>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</si>
  <si>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</si>
  <si>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</si>
  <si>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</si>
  <si>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</si>
  <si>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</si>
  <si>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</si>
  <si>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</si>
  <si>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</si>
  <si>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</si>
  <si>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</si>
  <si>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</si>
  <si>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</si>
  <si>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</si>
  <si>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</si>
  <si>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</si>
  <si>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</si>
  <si>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</si>
  <si>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</si>
  <si>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</si>
  <si>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</si>
  <si>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</si>
  <si>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</si>
  <si>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</si>
  <si>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</si>
  <si>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</si>
  <si>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</si>
  <si>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</si>
  <si>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</si>
  <si>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</si>
  <si>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</si>
  <si>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</si>
  <si>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</si>
  <si>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</si>
  <si>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</si>
  <si>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</si>
  <si>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</si>
  <si>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</si>
  <si>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</si>
  <si>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</si>
  <si>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</si>
  <si>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</si>
  <si>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</si>
  <si>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</si>
  <si>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</si>
  <si>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</si>
  <si>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</si>
  <si>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</si>
  <si>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</si>
  <si>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</si>
  <si>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</si>
  <si>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</si>
  <si>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</si>
  <si>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</si>
  <si>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</si>
  <si>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</si>
  <si>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</si>
  <si>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</si>
  <si>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</si>
  <si>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</si>
  <si>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</si>
  <si>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</si>
  <si>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</si>
  <si>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</si>
  <si>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</si>
  <si>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</si>
  <si>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</si>
  <si>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</si>
  <si>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</si>
  <si>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</si>
  <si>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</si>
  <si>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</si>
  <si>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</si>
  <si>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</si>
  <si>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</si>
  <si>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</si>
  <si>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</si>
  <si>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</si>
  <si>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</si>
  <si>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</si>
  <si>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</si>
  <si>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</si>
  <si>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</si>
  <si>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</si>
  <si>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</si>
  <si>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</si>
  <si>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</si>
  <si>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</si>
  <si>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</si>
  <si>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</si>
  <si>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</si>
  <si>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</si>
  <si>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</si>
  <si>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</si>
  <si>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</si>
  <si>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</si>
  <si>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</si>
  <si>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</si>
  <si>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</si>
  <si>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</si>
  <si>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</si>
  <si>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</si>
  <si>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</si>
  <si>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</si>
  <si>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</si>
  <si>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</si>
  <si>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</si>
  <si>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</si>
  <si>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</si>
  <si>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</si>
  <si>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</si>
  <si>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</si>
  <si>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</si>
  <si>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</si>
  <si>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</si>
  <si>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</si>
  <si>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</si>
  <si>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</si>
  <si>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</si>
  <si>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</si>
  <si>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</si>
  <si>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</si>
  <si>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</si>
  <si>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</si>
  <si>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</si>
  <si>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</si>
  <si>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</si>
  <si>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</si>
  <si>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</si>
  <si>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</si>
  <si>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</si>
  <si>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</si>
  <si>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</si>
  <si>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</si>
  <si>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</si>
  <si>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</si>
  <si>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</si>
  <si>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</si>
  <si>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</si>
  <si>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</si>
  <si>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</si>
  <si>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</si>
  <si>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</si>
  <si>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</si>
  <si>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</si>
  <si>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</si>
  <si>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</si>
  <si>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</si>
  <si>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</si>
  <si>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</si>
  <si>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</si>
  <si>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</si>
  <si>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</si>
  <si>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</si>
  <si>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</si>
  <si>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</si>
  <si>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</si>
  <si>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</si>
  <si>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</si>
  <si>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</si>
  <si>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</si>
  <si>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</si>
  <si>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</si>
  <si>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</si>
  <si>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</si>
  <si>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</si>
  <si>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</si>
  <si>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</si>
  <si>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</si>
  <si>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</si>
  <si>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</si>
  <si>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</si>
  <si>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</si>
  <si>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</si>
  <si>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</si>
  <si>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</si>
  <si>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</si>
  <si>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</si>
  <si>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</si>
  <si>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</si>
  <si>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</si>
  <si>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</si>
  <si>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</si>
  <si>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</si>
  <si>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</si>
  <si>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</si>
  <si>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</si>
  <si>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</si>
  <si>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</si>
  <si>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</si>
  <si>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</si>
  <si>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</si>
  <si>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</si>
  <si>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</si>
  <si>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</si>
  <si>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</si>
  <si>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</si>
  <si>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</si>
  <si>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</si>
  <si>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</si>
  <si>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</si>
  <si>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</si>
  <si>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</si>
  <si>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</si>
  <si>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</si>
  <si>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</si>
  <si>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</si>
  <si>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</si>
  <si>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</si>
  <si>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</si>
  <si>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</si>
  <si>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</si>
  <si>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</si>
  <si>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</si>
  <si>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</si>
  <si>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</si>
  <si>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</si>
  <si>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</si>
  <si>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</si>
  <si>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</si>
  <si>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</si>
  <si>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</si>
  <si>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</si>
  <si>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</si>
  <si>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</si>
  <si>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</si>
  <si>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</si>
  <si>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</si>
  <si>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</si>
  <si>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</si>
  <si>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</si>
  <si>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</si>
  <si>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</si>
  <si>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</si>
  <si>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</si>
  <si>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</si>
  <si>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</si>
  <si>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</si>
  <si>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</si>
  <si>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</si>
  <si>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</si>
  <si>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</si>
  <si>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</si>
  <si>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</si>
  <si>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</si>
  <si>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</si>
  <si>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</si>
  <si>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</si>
  <si>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</si>
  <si>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</si>
  <si>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</si>
  <si>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</si>
  <si>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</si>
  <si>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</si>
  <si>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</si>
  <si>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</si>
  <si>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</si>
  <si>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</si>
  <si>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</si>
  <si>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</si>
  <si>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</si>
  <si>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</si>
  <si>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</si>
  <si>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</si>
  <si>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</si>
  <si>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</si>
  <si>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</si>
  <si>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</si>
  <si>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</si>
  <si>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</si>
  <si>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</si>
  <si>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</si>
  <si>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</si>
  <si>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</si>
  <si>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</si>
  <si>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</si>
  <si>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</si>
  <si>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</si>
  <si>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</si>
  <si>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</si>
  <si>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</si>
  <si>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</si>
  <si>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</si>
  <si>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</si>
  <si>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</si>
  <si>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</si>
  <si>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</si>
  <si>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</si>
  <si>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</si>
  <si>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</si>
  <si>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</si>
  <si>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</si>
  <si>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</si>
  <si>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</si>
  <si>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</si>
  <si>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</si>
  <si>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</si>
  <si>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</si>
  <si>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</si>
  <si>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</si>
  <si>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</si>
  <si>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</si>
  <si>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</si>
  <si>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</si>
  <si>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</si>
  <si>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</si>
  <si>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</si>
  <si>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</si>
  <si>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</si>
  <si>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</si>
  <si>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</si>
  <si>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</si>
  <si>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</si>
  <si>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</si>
  <si>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</si>
  <si>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</si>
  <si>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</si>
  <si>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</si>
  <si>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</si>
  <si>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</si>
  <si>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</si>
  <si>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</si>
  <si>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</si>
  <si>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</si>
  <si>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</si>
  <si>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</si>
  <si>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</si>
  <si>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</si>
  <si>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</si>
  <si>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</si>
  <si>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</si>
  <si>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</si>
  <si>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</si>
  <si>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</si>
  <si>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</si>
  <si>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</si>
  <si>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</si>
  <si>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</si>
  <si>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</si>
  <si>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</si>
  <si>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</si>
  <si>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</si>
  <si>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</si>
  <si>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</si>
  <si>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</si>
  <si>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</si>
  <si>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</si>
  <si>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</si>
  <si>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</si>
  <si>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</si>
  <si>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</si>
  <si>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</si>
  <si>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</si>
  <si>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</si>
  <si>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</si>
  <si>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</si>
  <si>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</si>
  <si>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</si>
  <si>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</si>
  <si>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</si>
  <si>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</si>
  <si>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</si>
  <si>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</si>
  <si>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</si>
  <si>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</si>
  <si>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</si>
  <si>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</si>
  <si>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</si>
  <si>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</si>
  <si>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</si>
  <si>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</si>
  <si>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</si>
  <si>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</si>
  <si>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</si>
  <si>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</si>
  <si>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</si>
  <si>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</si>
  <si>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</si>
  <si>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</si>
  <si>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</si>
  <si>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</si>
  <si>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</si>
  <si>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</si>
  <si>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</si>
  <si>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</si>
  <si>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</si>
  <si>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</si>
  <si>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</si>
  <si>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</si>
  <si>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</si>
  <si>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</si>
  <si>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</si>
  <si>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</si>
  <si>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</si>
  <si>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</si>
  <si>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</si>
  <si>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</si>
  <si>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</si>
  <si>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</si>
  <si>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</si>
  <si>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</si>
  <si>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</si>
  <si>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</si>
  <si>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</si>
  <si>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</si>
  <si>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</si>
  <si>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</si>
  <si>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</si>
  <si>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</si>
  <si>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</si>
  <si>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</si>
  <si>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</si>
  <si>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</si>
  <si>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</si>
  <si>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</si>
  <si>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</si>
  <si>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</si>
  <si>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</si>
  <si>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</si>
  <si>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</si>
  <si>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</si>
  <si>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</si>
  <si>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</si>
  <si>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</si>
  <si>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</si>
  <si>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</si>
  <si>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</si>
  <si>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</si>
  <si>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</si>
  <si>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</si>
  <si>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</si>
  <si>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</si>
  <si>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</si>
  <si>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</si>
  <si>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</si>
  <si>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</si>
  <si>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</si>
  <si>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</si>
  <si>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</si>
  <si>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</si>
  <si>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</si>
  <si>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</si>
  <si>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</si>
  <si>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</si>
  <si>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</si>
  <si>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</si>
  <si>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</si>
  <si>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</si>
  <si>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</si>
  <si>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</si>
  <si>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</si>
  <si>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</si>
  <si>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</si>
  <si>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</si>
  <si>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</si>
  <si>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</si>
  <si>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</si>
  <si>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</si>
  <si>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</si>
  <si>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</si>
  <si>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</si>
  <si>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</si>
  <si>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</si>
  <si>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</si>
  <si>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</si>
  <si>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</si>
  <si>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</si>
  <si>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</si>
  <si>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</si>
  <si>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</si>
  <si>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</si>
  <si>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</si>
  <si>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</si>
  <si>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</si>
  <si>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</si>
  <si>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</si>
  <si>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</si>
  <si>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</si>
  <si>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</si>
  <si>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</si>
  <si>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</si>
  <si>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</si>
  <si>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</si>
  <si>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</si>
  <si>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</si>
  <si>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</si>
  <si>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</si>
  <si>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</si>
  <si>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</si>
  <si>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</si>
  <si>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</si>
  <si>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</si>
  <si>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</si>
  <si>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</si>
  <si>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</si>
  <si>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</si>
  <si>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</si>
  <si>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</si>
  <si>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</si>
  <si>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</si>
  <si>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</si>
  <si>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</si>
  <si>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</si>
  <si>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</si>
  <si>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</si>
  <si>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</si>
  <si>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</si>
  <si>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</si>
  <si>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</si>
  <si>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</si>
  <si>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</si>
  <si>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</si>
  <si>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</si>
  <si>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</si>
  <si>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</si>
  <si>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</si>
  <si>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</si>
  <si>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</si>
  <si>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</si>
  <si>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</si>
  <si>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</si>
  <si>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</si>
  <si>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</si>
  <si>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</si>
  <si>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</si>
  <si>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</si>
  <si>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</si>
  <si>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</si>
  <si>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</si>
  <si>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</si>
  <si>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</si>
  <si>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</si>
  <si>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</si>
  <si>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</si>
  <si>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</si>
  <si>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</si>
  <si>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</si>
  <si>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</si>
  <si>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</si>
  <si>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</si>
  <si>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</si>
  <si>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</si>
  <si>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</si>
  <si>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</si>
  <si>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</si>
  <si>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</si>
  <si>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</si>
  <si>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</si>
  <si>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</si>
  <si>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</si>
  <si>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</si>
  <si>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</si>
  <si>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</si>
  <si>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</si>
  <si>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</si>
  <si>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</si>
  <si>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</si>
  <si>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</si>
  <si>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</si>
  <si>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</si>
  <si>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</si>
  <si>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</si>
  <si>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</si>
  <si>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</si>
  <si>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</si>
  <si>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</si>
  <si>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</si>
  <si>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</si>
  <si>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</si>
  <si>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</si>
  <si>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</si>
  <si>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</si>
  <si>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</si>
  <si>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</si>
  <si>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</si>
  <si>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</si>
  <si>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</si>
  <si>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</si>
  <si>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</si>
  <si>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</si>
  <si>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</si>
  <si>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</si>
  <si>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</si>
  <si>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</si>
  <si>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</si>
  <si>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</si>
  <si>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</si>
  <si>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</si>
  <si>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</si>
  <si>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</si>
  <si>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</si>
  <si>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</si>
  <si>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</si>
  <si>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</si>
  <si>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</si>
  <si>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</si>
  <si>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</si>
  <si>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</si>
  <si>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</si>
  <si>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</si>
  <si>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</si>
  <si>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</si>
  <si>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</si>
  <si>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</si>
  <si>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</si>
  <si>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</si>
  <si>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</si>
  <si>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</si>
  <si>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</si>
  <si>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</si>
  <si>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</si>
  <si>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</si>
  <si>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</si>
  <si>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</si>
  <si>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</si>
  <si>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</si>
  <si>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</si>
  <si>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</si>
  <si>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</si>
  <si>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</si>
  <si>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</si>
  <si>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</si>
  <si>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</si>
  <si>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</si>
  <si>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</si>
  <si>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</si>
  <si>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</si>
  <si>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</si>
  <si>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</si>
  <si>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</si>
  <si>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</si>
  <si>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</si>
  <si>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</si>
  <si>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</si>
  <si>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</si>
  <si>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</si>
  <si>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</si>
  <si>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</si>
  <si>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</si>
  <si>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</si>
  <si>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</si>
  <si>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</si>
  <si>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</si>
  <si>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</si>
  <si>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</si>
  <si>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</si>
  <si>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</si>
  <si>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</si>
  <si>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</si>
  <si>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</si>
  <si>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</si>
  <si>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</si>
  <si>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</si>
  <si>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</si>
  <si>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</si>
  <si>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</si>
  <si>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</si>
  <si>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</si>
  <si>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</si>
  <si>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</si>
  <si>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</si>
  <si>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</si>
  <si>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</si>
  <si>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</si>
  <si>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</si>
  <si>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</si>
  <si>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</si>
  <si>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</si>
  <si>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</si>
  <si>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</si>
  <si>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</si>
  <si>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</si>
  <si>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</si>
  <si>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</si>
  <si>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</si>
  <si>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</si>
  <si>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</si>
  <si>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</si>
  <si>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</si>
  <si>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</si>
  <si>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</si>
  <si>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</si>
  <si>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</si>
  <si>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</si>
  <si>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</si>
  <si>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</si>
  <si>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</si>
  <si>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</si>
  <si>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</si>
  <si>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</si>
  <si>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</si>
  <si>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</si>
  <si>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</si>
  <si>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</si>
  <si>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</si>
  <si>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</si>
  <si>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</si>
  <si>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</si>
  <si>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</si>
  <si>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</si>
  <si>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</si>
  <si>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</si>
  <si>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</si>
  <si>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</si>
  <si>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</si>
  <si>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</si>
  <si>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</si>
  <si>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</si>
  <si>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</si>
  <si>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</si>
  <si>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</si>
  <si>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</si>
  <si>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</si>
  <si>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</si>
  <si>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</si>
  <si>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</si>
  <si>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</si>
  <si>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</si>
  <si>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</si>
  <si>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</si>
  <si>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</si>
  <si>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</si>
  <si>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</si>
  <si>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</si>
  <si>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</si>
  <si>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</si>
  <si>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</si>
  <si>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</si>
  <si>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</si>
  <si>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</si>
  <si>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</si>
  <si>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</si>
  <si>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</si>
  <si>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</si>
  <si>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</si>
  <si>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</si>
  <si>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</si>
  <si>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</si>
  <si>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</si>
  <si>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</si>
  <si>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</si>
  <si>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</si>
  <si>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</si>
  <si>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</si>
  <si>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</si>
  <si>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</si>
  <si>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</si>
  <si>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</si>
  <si>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</si>
  <si>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</si>
  <si>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</si>
  <si>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</si>
  <si>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</si>
  <si>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</si>
  <si>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</si>
  <si>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</si>
  <si>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</si>
  <si>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</si>
  <si>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</si>
  <si>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</si>
  <si>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</si>
  <si>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</si>
  <si>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</si>
  <si>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</si>
  <si>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</si>
  <si>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</si>
  <si>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</si>
  <si>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</si>
  <si>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</si>
  <si>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</si>
  <si>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</si>
  <si>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</si>
  <si>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</si>
  <si>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</si>
  <si>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</si>
  <si>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</si>
  <si>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</si>
  <si>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</si>
  <si>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</si>
  <si>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</si>
  <si>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</si>
  <si>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</si>
  <si>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</si>
  <si>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</si>
  <si>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</si>
  <si>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</si>
  <si>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</si>
  <si>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</si>
  <si>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</si>
  <si>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</si>
  <si>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</si>
  <si>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</si>
  <si>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</si>
  <si>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</si>
  <si>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</si>
  <si>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</si>
  <si>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</si>
  <si>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</si>
  <si>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</si>
  <si>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</si>
  <si>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</si>
  <si>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</si>
  <si>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</si>
  <si>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</si>
  <si>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</si>
  <si>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</si>
  <si>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</si>
  <si>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</si>
  <si>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</si>
  <si>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</si>
  <si>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</si>
  <si>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</si>
  <si>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</si>
  <si>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</si>
  <si>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</si>
  <si>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</si>
  <si>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</si>
  <si>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</si>
  <si>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</si>
  <si>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</si>
  <si>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</si>
  <si>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</si>
  <si>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</si>
  <si>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</si>
  <si>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</si>
  <si>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</si>
  <si>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</si>
  <si>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</si>
  <si>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</si>
  <si>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</si>
  <si>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</si>
  <si>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</si>
  <si>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</si>
  <si>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</si>
  <si>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</si>
  <si>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</si>
  <si>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</si>
  <si>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</si>
  <si>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</si>
  <si>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</si>
  <si>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</si>
  <si>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</si>
  <si>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</si>
  <si>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</si>
  <si>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</si>
  <si>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</si>
  <si>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</si>
  <si>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</si>
  <si>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</si>
  <si>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</si>
  <si>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</si>
  <si>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</si>
  <si>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</si>
  <si>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</si>
  <si>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</si>
  <si>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</si>
  <si>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</si>
  <si>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</si>
  <si>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</si>
  <si>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</si>
  <si>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</si>
  <si>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</si>
  <si>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</si>
  <si>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</si>
  <si>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</si>
  <si>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</si>
  <si>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</si>
  <si>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</si>
  <si>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</si>
  <si>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</si>
  <si>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</si>
  <si>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</si>
  <si>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</si>
  <si>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</si>
  <si>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</si>
  <si>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</si>
  <si>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</si>
  <si>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</si>
  <si>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</si>
  <si>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</si>
  <si>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</si>
  <si>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</si>
  <si>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</si>
  <si>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</si>
  <si>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</si>
  <si>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</si>
  <si>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</si>
  <si>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</si>
  <si>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</si>
  <si>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</si>
  <si>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</si>
  <si>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</si>
  <si>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</si>
  <si>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</si>
  <si>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</si>
  <si>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</si>
  <si>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</si>
  <si>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</si>
  <si>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</si>
  <si>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</si>
  <si>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</si>
  <si>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</si>
  <si>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</si>
  <si>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</si>
  <si>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</si>
  <si>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</si>
  <si>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</si>
  <si>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</si>
  <si>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</si>
  <si>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</si>
  <si>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</si>
  <si>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</si>
  <si>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</si>
  <si>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</si>
  <si>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</si>
  <si>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</si>
  <si>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</si>
  <si>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</si>
  <si>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</si>
  <si>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</si>
  <si>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</si>
  <si>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</si>
  <si>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</si>
  <si>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</si>
  <si>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</si>
  <si>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</si>
  <si>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</si>
  <si>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</si>
  <si>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</si>
  <si>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</si>
  <si>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</si>
  <si>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</si>
  <si>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</si>
  <si>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</si>
  <si>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</si>
  <si>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</si>
  <si>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</si>
  <si>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</si>
  <si>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</si>
  <si>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</si>
  <si>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</si>
  <si>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</si>
  <si>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</si>
  <si>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</si>
  <si>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</si>
  <si>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</si>
  <si>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</si>
  <si>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</si>
  <si>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</si>
  <si>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</si>
  <si>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</si>
  <si>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</si>
  <si>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</si>
  <si>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</si>
  <si>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</si>
  <si>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</si>
  <si>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</si>
  <si>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</si>
  <si>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</si>
  <si>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</si>
  <si>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</si>
  <si>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</si>
  <si>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</si>
  <si>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</si>
  <si>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</si>
  <si>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</si>
  <si>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</si>
  <si>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</si>
  <si>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</si>
  <si>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</si>
  <si>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</si>
  <si>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</si>
  <si>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</si>
  <si>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</si>
  <si>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</si>
  <si>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</si>
  <si>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</si>
  <si>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</si>
  <si>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</si>
  <si>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</si>
  <si>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</si>
  <si>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</si>
  <si>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</si>
  <si>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</si>
  <si>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</si>
  <si>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</si>
  <si>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</si>
  <si>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</si>
  <si>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</si>
  <si>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</si>
  <si>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</si>
  <si>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</si>
  <si>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</si>
  <si>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</si>
  <si>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</si>
  <si>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</si>
  <si>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</si>
  <si>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</si>
  <si>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</si>
  <si>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</si>
  <si>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</si>
  <si>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</si>
  <si>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</si>
  <si>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</si>
  <si>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</si>
  <si>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</si>
  <si>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</si>
  <si>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</si>
  <si>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</si>
  <si>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</si>
  <si>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</si>
  <si>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</si>
  <si>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</si>
  <si>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</si>
  <si>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</si>
  <si>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</si>
  <si>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</si>
  <si>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</si>
  <si>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</si>
  <si>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</si>
  <si>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</si>
  <si>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</si>
  <si>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</si>
  <si>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</si>
  <si>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</si>
  <si>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</si>
  <si>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</si>
  <si>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</si>
  <si>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</si>
  <si>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</si>
  <si>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</si>
  <si>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</si>
  <si>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</si>
  <si>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</si>
  <si>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</si>
  <si>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</si>
  <si>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</si>
  <si>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</si>
  <si>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</si>
  <si>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</si>
  <si>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</si>
  <si>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</si>
  <si>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</si>
  <si>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</si>
  <si>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</si>
  <si>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</si>
  <si>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</si>
  <si>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</si>
  <si>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</si>
  <si>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</si>
  <si>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</si>
  <si>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</si>
  <si>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</si>
  <si>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</si>
  <si>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</si>
  <si>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</si>
  <si>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</si>
  <si>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</si>
  <si>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</si>
  <si>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</si>
  <si>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</si>
  <si>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</si>
  <si>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</si>
  <si>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</si>
  <si>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</si>
  <si>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</si>
  <si>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</si>
  <si>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</si>
  <si>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</si>
  <si>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</si>
  <si>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</si>
  <si>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</si>
  <si>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</si>
  <si>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</si>
  <si>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</si>
  <si>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</si>
  <si>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</si>
  <si>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</si>
  <si>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</si>
  <si>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</si>
  <si>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</si>
  <si>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</si>
  <si>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</si>
  <si>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</si>
  <si>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</si>
  <si>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</si>
  <si>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</si>
  <si>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</si>
  <si>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</si>
  <si>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</si>
  <si>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</si>
  <si>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</si>
  <si>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</si>
  <si>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</si>
  <si>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</si>
  <si>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</si>
  <si>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</si>
  <si>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</si>
  <si>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</si>
  <si>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</si>
  <si>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</si>
  <si>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</si>
  <si>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</si>
  <si>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</si>
  <si>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</si>
  <si>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</si>
  <si>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</si>
  <si>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</si>
  <si>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</si>
  <si>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</si>
  <si>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</si>
  <si>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</si>
  <si>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</si>
  <si>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</si>
  <si>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</si>
  <si>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</si>
  <si>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</si>
  <si>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</si>
  <si>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</si>
  <si>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</si>
  <si>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</si>
  <si>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</si>
  <si>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</si>
  <si>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</si>
  <si>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</si>
  <si>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</si>
  <si>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</si>
  <si>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</si>
  <si>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</si>
  <si>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</si>
  <si>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</si>
  <si>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</si>
  <si>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</si>
  <si>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</si>
  <si>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</si>
  <si>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</si>
  <si>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</si>
  <si>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</si>
  <si>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</si>
  <si>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</si>
  <si>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</si>
  <si>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</si>
  <si>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</si>
  <si>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</si>
  <si>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</si>
  <si>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</si>
  <si>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</si>
  <si>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</si>
  <si>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</si>
  <si>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</si>
  <si>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</si>
  <si>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</si>
  <si>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</si>
  <si>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</si>
  <si>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</si>
  <si>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</si>
  <si>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</si>
  <si>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</si>
  <si>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</si>
  <si>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</si>
  <si>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</si>
  <si>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</si>
  <si>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</si>
  <si>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</si>
  <si>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</si>
  <si>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</si>
  <si>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</si>
  <si>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</si>
  <si>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</si>
  <si>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</si>
  <si>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</si>
  <si>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</si>
  <si>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</si>
  <si>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</si>
  <si>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</si>
  <si>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</si>
  <si>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</si>
  <si>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</si>
  <si>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</si>
  <si>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</si>
  <si>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</si>
  <si>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</si>
  <si>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</si>
  <si>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</si>
  <si>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</si>
  <si>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</si>
  <si>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</si>
  <si>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</si>
  <si>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</si>
  <si>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</si>
  <si>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</si>
  <si>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</si>
  <si>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</si>
  <si>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</si>
  <si>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</si>
  <si>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</si>
  <si>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</si>
  <si>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</si>
  <si>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</si>
  <si>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</si>
  <si>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</si>
  <si>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</si>
  <si>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</si>
  <si>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</si>
  <si>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</si>
  <si>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</si>
  <si>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</si>
  <si>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</si>
  <si>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</si>
  <si>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</si>
  <si>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</si>
  <si>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</si>
  <si>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</si>
  <si>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</si>
  <si>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</si>
  <si>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</si>
  <si>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</si>
  <si>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</si>
  <si>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</si>
  <si>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</si>
  <si>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</si>
  <si>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</si>
  <si>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</si>
  <si>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</si>
  <si>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</si>
  <si>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</si>
  <si>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</si>
  <si>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</si>
  <si>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</si>
  <si>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</si>
  <si>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</si>
  <si>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</si>
  <si>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</si>
  <si>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</si>
  <si>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</si>
  <si>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</si>
  <si>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</si>
  <si>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</si>
  <si>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</si>
  <si>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</si>
  <si>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</si>
  <si>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</si>
  <si>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</si>
  <si>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</si>
  <si>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</si>
  <si>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</si>
  <si>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</si>
  <si>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</si>
  <si>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</si>
  <si>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</si>
  <si>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</si>
  <si>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</si>
  <si>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</si>
  <si>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</si>
  <si>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</si>
  <si>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</si>
  <si>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</si>
  <si>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</si>
  <si>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</si>
  <si>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</si>
  <si>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</si>
  <si>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</si>
  <si>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</si>
  <si>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</si>
  <si>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</si>
  <si>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</si>
  <si>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</si>
  <si>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</si>
  <si>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</si>
  <si>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</si>
  <si>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</si>
  <si>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</si>
  <si>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</si>
  <si>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</si>
  <si>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</si>
  <si>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</si>
  <si>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</si>
  <si>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</si>
  <si>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</si>
  <si>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</si>
  <si>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</si>
  <si>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</si>
  <si>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</si>
  <si>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</si>
  <si>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</si>
  <si>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</si>
  <si>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</si>
  <si>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</si>
  <si>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</si>
  <si>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</si>
  <si>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</si>
  <si>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</si>
  <si>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</si>
  <si>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</si>
  <si>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</si>
  <si>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</si>
  <si>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</si>
  <si>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</si>
  <si>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</si>
  <si>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</si>
  <si>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</si>
  <si>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</si>
  <si>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</si>
  <si>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</si>
  <si>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</si>
  <si>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</si>
  <si>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</si>
  <si>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</si>
  <si>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</si>
  <si>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</si>
  <si>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</si>
  <si>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</si>
  <si>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</si>
  <si>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</si>
  <si>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</si>
  <si>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</si>
  <si>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</si>
  <si>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</si>
  <si>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</si>
  <si>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</si>
  <si>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</si>
  <si>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</si>
  <si>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</si>
  <si>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</si>
  <si>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</si>
  <si>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</si>
  <si>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</si>
  <si>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</si>
  <si>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</si>
  <si>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</si>
  <si>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</si>
  <si>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</si>
  <si>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</si>
  <si>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</si>
  <si>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</si>
  <si>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</si>
  <si>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</si>
  <si>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</si>
  <si>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</si>
  <si>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</si>
  <si>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</si>
  <si>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</si>
  <si>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</si>
  <si>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</si>
  <si>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</si>
  <si>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</si>
  <si>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</si>
  <si>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</si>
  <si>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</si>
  <si>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</si>
  <si>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</si>
  <si>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</si>
  <si>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</si>
  <si>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</si>
  <si>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</si>
  <si>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</si>
  <si>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</si>
  <si>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</si>
  <si>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</si>
  <si>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</si>
  <si>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</si>
  <si>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</si>
  <si>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</si>
  <si>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</si>
  <si>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</si>
  <si>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</si>
  <si>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</si>
  <si>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</si>
  <si>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</si>
  <si>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</si>
  <si>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</si>
  <si>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</si>
  <si>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</si>
  <si>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</si>
  <si>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</si>
  <si>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</si>
  <si>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</si>
  <si>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</si>
  <si>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</si>
  <si>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</si>
  <si>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</si>
  <si>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</si>
  <si>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</si>
  <si>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</si>
  <si>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</si>
  <si>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</si>
  <si>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</si>
  <si>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</si>
  <si>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</si>
  <si>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</si>
  <si>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</si>
  <si>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</si>
  <si>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</si>
  <si>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</si>
  <si>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</si>
  <si>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</si>
  <si>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</si>
  <si>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</si>
  <si>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</si>
  <si>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</si>
  <si>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</si>
  <si>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</si>
  <si>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</si>
  <si>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</si>
  <si>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</si>
  <si>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</si>
  <si>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</si>
  <si>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</si>
  <si>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</si>
  <si>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</si>
  <si>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</si>
  <si>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</si>
  <si>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</si>
  <si>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</si>
  <si>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</si>
  <si>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</si>
  <si>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</si>
  <si>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</si>
  <si>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</si>
  <si>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</si>
  <si>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</si>
  <si>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</si>
  <si>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</si>
  <si>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</si>
  <si>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</si>
  <si>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</si>
  <si>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</si>
  <si>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</si>
  <si>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</si>
  <si>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</si>
  <si>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</si>
  <si>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</si>
  <si>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</si>
  <si>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</si>
  <si>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</si>
  <si>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</si>
  <si>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</si>
  <si>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</si>
  <si>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</si>
  <si>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</si>
  <si>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</si>
  <si>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</si>
  <si>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</si>
  <si>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</si>
  <si>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</si>
  <si>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</si>
  <si>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</si>
  <si>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</si>
  <si>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</si>
  <si>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</si>
  <si>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</si>
  <si>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</si>
  <si>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</si>
  <si>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</si>
  <si>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</si>
  <si>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</si>
  <si>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</si>
  <si>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</si>
  <si>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</si>
  <si>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</si>
  <si>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</si>
  <si>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</si>
  <si>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</si>
  <si>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</si>
  <si>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</si>
  <si>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</si>
  <si>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</si>
  <si>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</si>
  <si>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</si>
  <si>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</si>
  <si>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</si>
  <si>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</si>
  <si>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</si>
  <si>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</si>
  <si>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</si>
  <si>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</si>
  <si>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</si>
  <si>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</si>
  <si>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</si>
  <si>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</si>
  <si>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</si>
  <si>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</si>
  <si>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</si>
  <si>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</si>
  <si>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</si>
  <si>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</si>
  <si>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</si>
  <si>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</si>
  <si>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</si>
  <si>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</si>
  <si>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</si>
  <si>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</si>
  <si>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</si>
  <si>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</si>
  <si>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</si>
  <si>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</si>
  <si>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</si>
  <si>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</si>
  <si>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</si>
  <si>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</si>
  <si>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</si>
  <si>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</si>
  <si>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</si>
  <si>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</si>
  <si>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</si>
  <si>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</si>
  <si>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</si>
  <si>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</si>
  <si>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</si>
  <si>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</si>
  <si>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</si>
  <si>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</si>
  <si>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</si>
  <si>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</si>
  <si>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</si>
  <si>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</si>
  <si>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</si>
  <si>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</si>
  <si>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</si>
  <si>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</si>
  <si>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</si>
  <si>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</si>
  <si>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</si>
  <si>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</si>
  <si>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</si>
  <si>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</si>
  <si>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</si>
  <si>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</si>
  <si>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</si>
  <si>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</si>
  <si>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</si>
  <si>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</si>
  <si>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</si>
  <si>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</si>
  <si>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</si>
  <si>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</si>
  <si>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</si>
  <si>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</si>
  <si>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</si>
  <si>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</si>
  <si>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</si>
  <si>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</si>
  <si>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</si>
  <si>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</si>
  <si>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</si>
  <si>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</si>
  <si>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</si>
  <si>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</si>
  <si>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</si>
  <si>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</si>
  <si>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</si>
  <si>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</si>
  <si>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</si>
  <si>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</si>
  <si>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</si>
  <si>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</si>
  <si>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</si>
  <si>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</si>
  <si>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</si>
  <si>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</si>
  <si>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</si>
  <si>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</si>
  <si>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</si>
  <si>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</si>
  <si>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</si>
  <si>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</si>
  <si>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</si>
  <si>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</si>
  <si>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</si>
  <si>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</si>
  <si>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</si>
  <si>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</si>
  <si>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</si>
  <si>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</si>
  <si>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</si>
  <si>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</si>
  <si>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</si>
  <si>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</si>
  <si>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</si>
  <si>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</si>
  <si>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</si>
  <si>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</si>
  <si>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</si>
  <si>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</si>
  <si>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</si>
  <si>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</si>
  <si>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</si>
  <si>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</si>
  <si>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</si>
  <si>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</si>
  <si>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</si>
  <si>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</si>
  <si>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</si>
  <si>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</si>
  <si>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</si>
  <si>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</si>
  <si>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</si>
  <si>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</si>
  <si>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</si>
  <si>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</si>
  <si>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</si>
  <si>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</si>
  <si>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</si>
  <si>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</si>
  <si>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</si>
  <si>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</si>
  <si>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</si>
  <si>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</si>
  <si>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</si>
  <si>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</si>
  <si>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</si>
  <si>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</si>
  <si>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</si>
  <si>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</si>
  <si>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</si>
  <si>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</si>
  <si>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</si>
  <si>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</si>
  <si>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</si>
  <si>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</si>
  <si>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</si>
  <si>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</si>
  <si>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</si>
  <si>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</si>
  <si>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</si>
  <si>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</si>
  <si>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</si>
  <si>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</si>
  <si>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</si>
  <si>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</si>
  <si>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</si>
  <si>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</si>
  <si>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</si>
  <si>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</si>
  <si>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</si>
  <si>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</si>
  <si>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</si>
  <si>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</si>
  <si>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</si>
  <si>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</si>
  <si>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</si>
  <si>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</si>
  <si>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</si>
  <si>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</si>
  <si>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</si>
  <si>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</si>
  <si>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</si>
  <si>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</si>
  <si>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</si>
  <si>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</si>
  <si>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</si>
  <si>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</si>
  <si>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</si>
  <si>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</si>
  <si>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</si>
  <si>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</si>
  <si>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</si>
  <si>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</si>
  <si>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</si>
  <si>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</si>
  <si>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</si>
  <si>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</si>
  <si>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</si>
  <si>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</si>
  <si>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</si>
  <si>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</si>
  <si>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</si>
  <si>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</si>
  <si>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</si>
  <si>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</si>
  <si>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</si>
  <si>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</si>
  <si>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</si>
  <si>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</si>
  <si>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</si>
  <si>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</si>
  <si>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</si>
  <si>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</si>
  <si>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</si>
  <si>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</si>
  <si>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</si>
  <si>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</si>
  <si>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</si>
  <si>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</si>
  <si>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</si>
  <si>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</si>
  <si>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</si>
  <si>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</si>
  <si>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</si>
  <si>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</si>
  <si>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</si>
  <si>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</si>
  <si>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</si>
  <si>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</si>
  <si>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</si>
  <si>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</si>
  <si>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</si>
  <si>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</si>
  <si>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</si>
  <si>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</si>
  <si>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</si>
  <si>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</si>
  <si>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</si>
  <si>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</si>
  <si>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</si>
  <si>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</si>
  <si>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</si>
  <si>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</si>
  <si>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</si>
  <si>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</si>
  <si>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</si>
  <si>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</si>
  <si>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</si>
  <si>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</si>
  <si>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</si>
  <si>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</si>
  <si>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</si>
  <si>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</si>
  <si>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</si>
  <si>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</si>
  <si>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</si>
  <si>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</si>
  <si>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</si>
  <si>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</si>
  <si>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</si>
  <si>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</si>
  <si>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</si>
  <si>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</si>
  <si>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</si>
  <si>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</si>
  <si>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</si>
  <si>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</si>
  <si>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</si>
  <si>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</si>
  <si>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</si>
  <si>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</si>
  <si>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</si>
  <si>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</si>
  <si>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</si>
  <si>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</si>
  <si>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</si>
  <si>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</si>
  <si>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</si>
  <si>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</si>
  <si>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</si>
  <si>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</si>
  <si>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</si>
  <si>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</si>
  <si>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</si>
  <si>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</si>
  <si>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</si>
  <si>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</si>
  <si>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</si>
  <si>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</si>
  <si>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</si>
  <si>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</si>
  <si>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</si>
  <si>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</si>
  <si>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</si>
  <si>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</si>
  <si>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</si>
  <si>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</si>
  <si>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</si>
  <si>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</si>
  <si>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</si>
  <si>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</si>
  <si>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</si>
  <si>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</si>
  <si>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</si>
  <si>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</si>
  <si>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</si>
  <si>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</si>
  <si>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</si>
  <si>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</si>
  <si>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</si>
  <si>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</si>
  <si>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</si>
  <si>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</si>
  <si>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</si>
  <si>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</si>
  <si>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</si>
  <si>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</si>
  <si>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</si>
  <si>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</si>
  <si>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</si>
  <si>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</si>
  <si>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</si>
  <si>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</si>
  <si>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</si>
  <si>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</si>
  <si>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</si>
  <si>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</si>
  <si>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</si>
  <si>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</si>
  <si>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</si>
  <si>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</si>
  <si>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</si>
  <si>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</si>
  <si>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</si>
  <si>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</si>
  <si>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</si>
  <si>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</si>
  <si>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</si>
  <si>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</si>
  <si>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</si>
  <si>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</si>
  <si>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</si>
  <si>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</si>
  <si>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</si>
  <si>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</si>
  <si>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</si>
  <si>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</si>
  <si>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</si>
  <si>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</si>
  <si>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</si>
  <si>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</si>
  <si>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</si>
  <si>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</si>
  <si>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</si>
  <si>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</si>
  <si>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</si>
  <si>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</si>
  <si>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</si>
  <si>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</si>
  <si>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</si>
  <si>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</si>
  <si>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</si>
  <si>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</si>
  <si>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</si>
  <si>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</si>
  <si>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</si>
  <si>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</si>
  <si>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</si>
  <si>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</si>
  <si>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</si>
  <si>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</si>
  <si>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</si>
  <si>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</si>
  <si>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</si>
  <si>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</si>
  <si>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</si>
  <si>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</si>
  <si>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</si>
  <si>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</si>
  <si>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</si>
  <si>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</si>
  <si>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</si>
  <si>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</si>
  <si>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</si>
  <si>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</si>
  <si>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</si>
  <si>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</si>
  <si>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</si>
  <si>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</si>
  <si>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</si>
  <si>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</si>
  <si>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</si>
  <si>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</si>
  <si>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</si>
  <si>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</si>
  <si>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</si>
  <si>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</si>
  <si>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</si>
  <si>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</si>
  <si>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</si>
  <si>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</si>
  <si>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</si>
  <si>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</si>
  <si>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</si>
  <si>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</si>
  <si>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</si>
  <si>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</si>
  <si>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</si>
  <si>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</si>
  <si>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</si>
  <si>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</si>
  <si>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</si>
  <si>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</si>
  <si>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</si>
  <si>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</si>
  <si>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</si>
  <si>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</si>
  <si>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</si>
  <si>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</si>
  <si>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</si>
  <si>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</si>
  <si>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</si>
  <si>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</si>
  <si>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</si>
  <si>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</si>
  <si>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</si>
  <si>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</si>
  <si>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</si>
  <si>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</si>
  <si>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</si>
  <si>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</si>
  <si>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</si>
  <si>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</si>
  <si>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</si>
  <si>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</si>
  <si>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</si>
  <si>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</si>
  <si>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</si>
  <si>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</si>
  <si>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</si>
  <si>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</si>
  <si>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</si>
  <si>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</si>
  <si>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</si>
  <si>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</si>
  <si>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</si>
  <si>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</si>
  <si>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</si>
  <si>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</si>
  <si>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</si>
  <si>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</si>
  <si>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</si>
  <si>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</si>
  <si>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</si>
  <si>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</si>
  <si>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</si>
  <si>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</si>
  <si>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</si>
  <si>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</si>
  <si>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</si>
  <si>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</si>
  <si>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</si>
  <si>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</si>
  <si>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</si>
  <si>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</si>
  <si>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</si>
  <si>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</si>
  <si>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</si>
  <si>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</si>
  <si>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</si>
  <si>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</si>
  <si>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</si>
  <si>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</si>
  <si>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</si>
  <si>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</si>
  <si>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</si>
  <si>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</si>
  <si>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</si>
  <si>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</si>
  <si>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</si>
  <si>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</si>
  <si>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</si>
  <si>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</si>
  <si>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</si>
  <si>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</si>
  <si>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</si>
  <si>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</si>
  <si>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</si>
  <si>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</si>
  <si>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</si>
  <si>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</si>
  <si>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</si>
  <si>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</si>
  <si>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</si>
  <si>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</si>
  <si>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</si>
  <si>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</si>
  <si>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</si>
  <si>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</si>
  <si>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</si>
  <si>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</si>
  <si>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</si>
  <si>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</si>
  <si>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</si>
  <si>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</si>
  <si>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</si>
  <si>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</si>
  <si>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</si>
  <si>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</si>
  <si>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</si>
  <si>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</si>
  <si>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</si>
  <si>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</si>
  <si>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</si>
  <si>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</si>
  <si>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</si>
  <si>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</si>
  <si>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</si>
  <si>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</si>
  <si>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</si>
  <si>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</si>
  <si>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</si>
  <si>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</si>
  <si>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</si>
  <si>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</si>
  <si>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</si>
  <si>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</si>
  <si>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</si>
  <si>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</si>
  <si>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</si>
  <si>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</si>
  <si>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</si>
  <si>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</si>
  <si>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</si>
  <si>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</si>
  <si>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</si>
  <si>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</si>
  <si>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</si>
  <si>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</si>
  <si>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</si>
  <si>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</si>
  <si>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</si>
  <si>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</si>
  <si>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</si>
  <si>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</si>
  <si>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</si>
  <si>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</si>
  <si>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</si>
  <si>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</si>
  <si>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</si>
  <si>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</si>
  <si>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</si>
  <si>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</si>
  <si>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</si>
  <si>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</si>
  <si>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</si>
  <si>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</si>
  <si>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</si>
  <si>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</si>
  <si>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</si>
  <si>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</si>
  <si>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</si>
  <si>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</si>
  <si>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</si>
  <si>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</si>
  <si>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</si>
  <si>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</si>
  <si>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</si>
  <si>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</si>
  <si>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</si>
  <si>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</si>
  <si>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</si>
  <si>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</si>
  <si>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</si>
  <si>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</si>
  <si>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</si>
  <si>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</si>
  <si>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</si>
  <si>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</si>
  <si>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</si>
  <si>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</si>
  <si>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</si>
  <si>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</si>
  <si>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</si>
  <si>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</si>
  <si>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</si>
  <si>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</si>
  <si>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</si>
  <si>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</si>
  <si>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</si>
  <si>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</si>
  <si>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</si>
  <si>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</si>
  <si>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</si>
  <si>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</si>
  <si>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</si>
  <si>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</si>
  <si>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</si>
  <si>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</si>
  <si>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</si>
  <si>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</si>
  <si>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</si>
  <si>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</si>
  <si>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</si>
  <si>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</si>
  <si>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</si>
  <si>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</si>
  <si>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</si>
  <si>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</si>
  <si>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</si>
  <si>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</si>
  <si>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</si>
  <si>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</si>
  <si>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</si>
  <si>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</si>
  <si>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</si>
  <si>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</si>
  <si>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</si>
  <si>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</si>
  <si>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</si>
  <si>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</si>
  <si>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</si>
  <si>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</si>
  <si>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</si>
  <si>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</si>
  <si>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</si>
  <si>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</si>
  <si>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</si>
  <si>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</si>
  <si>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</si>
  <si>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</si>
  <si>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</si>
  <si>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</si>
  <si>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</si>
  <si>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</si>
  <si>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</si>
  <si>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</si>
  <si>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</si>
  <si>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</si>
  <si>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</si>
  <si>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</si>
  <si>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</si>
  <si>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</si>
  <si>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</si>
  <si>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</si>
  <si>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</si>
  <si>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</si>
  <si>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</si>
  <si>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</si>
  <si>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</si>
  <si>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</si>
  <si>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</si>
  <si>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</si>
  <si>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</si>
  <si>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</si>
  <si>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</si>
  <si>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</si>
  <si>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</si>
  <si>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</si>
  <si>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</si>
  <si>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</si>
  <si>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</si>
  <si>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</si>
  <si>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</si>
  <si>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</si>
  <si>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</si>
  <si>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</si>
  <si>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</si>
  <si>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</si>
  <si>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</si>
  <si>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</si>
  <si>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</si>
  <si>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</si>
  <si>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</si>
  <si>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</si>
  <si>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</si>
  <si>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</si>
  <si>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</si>
  <si>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</si>
  <si>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</si>
  <si>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</si>
  <si>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</si>
  <si>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</si>
  <si>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</si>
  <si>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</si>
  <si>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</si>
  <si>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</si>
  <si>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</si>
  <si>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</si>
  <si>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</si>
  <si>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</si>
  <si>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</si>
  <si>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</si>
  <si>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</si>
  <si>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</si>
  <si>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</si>
  <si>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</si>
  <si>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</si>
  <si>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</si>
  <si>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</si>
  <si>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</si>
  <si>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</si>
  <si>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</si>
  <si>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</si>
  <si>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</si>
  <si>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</si>
  <si>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</si>
  <si>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</si>
  <si>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</si>
  <si>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</si>
  <si>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</si>
  <si>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</si>
  <si>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</si>
  <si>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</si>
  <si>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</si>
  <si>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</si>
  <si>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</si>
  <si>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</si>
  <si>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</si>
  <si>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</si>
  <si>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</si>
  <si>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</si>
  <si>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</si>
  <si>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</si>
  <si>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</si>
  <si>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</si>
  <si>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</si>
  <si>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</si>
  <si>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</si>
  <si>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</si>
  <si>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</si>
  <si>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</si>
  <si>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</si>
  <si>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</si>
  <si>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</si>
  <si>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</si>
  <si>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</si>
  <si>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</si>
  <si>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</si>
  <si>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</si>
  <si>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</si>
  <si>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</si>
  <si>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</si>
  <si>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</si>
  <si>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</si>
  <si>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</si>
  <si>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</si>
  <si>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</si>
  <si>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</si>
  <si>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</si>
  <si>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</si>
  <si>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</si>
  <si>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</si>
  <si>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</si>
  <si>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</si>
  <si>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</si>
  <si>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</si>
  <si>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</si>
  <si>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</si>
  <si>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</si>
  <si>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</si>
  <si>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</si>
  <si>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</si>
  <si>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</si>
  <si>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</si>
  <si>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</si>
  <si>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</si>
  <si>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</si>
  <si>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</si>
  <si>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</si>
  <si>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</si>
  <si>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</si>
  <si>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</si>
  <si>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</si>
  <si>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</si>
  <si>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</si>
  <si>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</si>
  <si>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</si>
  <si>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</si>
  <si>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</si>
  <si>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</si>
  <si>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</si>
  <si>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</si>
  <si>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</si>
  <si>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</si>
  <si>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</si>
  <si>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</si>
  <si>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</si>
  <si>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</si>
  <si>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</si>
  <si>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</si>
  <si>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</si>
  <si>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</si>
  <si>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</si>
  <si>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</si>
  <si>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</si>
  <si>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</si>
  <si>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</si>
  <si>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</si>
  <si>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</si>
  <si>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</si>
  <si>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</si>
  <si>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</si>
  <si>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</si>
  <si>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</si>
  <si>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</si>
  <si>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</si>
  <si>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</si>
  <si>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</si>
  <si>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</si>
  <si>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</si>
  <si>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</si>
  <si>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</si>
  <si>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</si>
  <si>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</si>
  <si>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</si>
  <si>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</si>
  <si>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</si>
  <si>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</si>
  <si>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</si>
  <si>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</si>
  <si>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</si>
  <si>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</si>
  <si>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</si>
  <si>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</si>
  <si>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</si>
  <si>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</si>
  <si>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</si>
  <si>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</si>
  <si>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</si>
  <si>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</si>
  <si>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</si>
  <si>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</si>
  <si>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</si>
  <si>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</si>
  <si>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</si>
  <si>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</si>
  <si>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</si>
  <si>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</si>
  <si>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</si>
  <si>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</si>
  <si>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</si>
  <si>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</si>
  <si>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</si>
  <si>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</si>
  <si>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</si>
  <si>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</si>
  <si>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</si>
  <si>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</si>
  <si>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</si>
  <si>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</si>
  <si>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</si>
  <si>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</si>
  <si>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</si>
  <si>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</si>
  <si>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</si>
  <si>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</si>
  <si>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</si>
  <si>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</si>
  <si>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</si>
  <si>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</si>
  <si>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</si>
  <si>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</si>
  <si>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</si>
  <si>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</si>
  <si>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</si>
  <si>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</si>
  <si>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</si>
  <si>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</si>
  <si>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</si>
  <si>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</si>
  <si>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</si>
  <si>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</si>
  <si>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</si>
  <si>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</si>
  <si>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</si>
  <si>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</si>
  <si>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</si>
  <si>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</si>
  <si>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</si>
  <si>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</si>
  <si>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</si>
  <si>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</si>
  <si>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</si>
  <si>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</si>
  <si>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</si>
  <si>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</si>
  <si>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</si>
  <si>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</si>
  <si>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</si>
  <si>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</si>
  <si>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</si>
  <si>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</si>
  <si>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</si>
  <si>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</si>
  <si>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</si>
  <si>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</si>
  <si>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</si>
  <si>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</si>
  <si>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</si>
  <si>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</si>
  <si>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</si>
  <si>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</si>
  <si>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</si>
  <si>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</si>
  <si>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</si>
  <si>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</si>
  <si>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</si>
  <si>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</si>
  <si>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</si>
  <si>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</si>
  <si>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</si>
  <si>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</si>
  <si>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</si>
  <si>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</si>
  <si>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</si>
  <si>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</si>
  <si>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</si>
  <si>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</si>
  <si>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</si>
  <si>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</si>
  <si>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</si>
  <si>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</si>
  <si>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</si>
  <si>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</si>
  <si>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</si>
  <si>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</si>
  <si>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</si>
  <si>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</si>
  <si>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</si>
  <si>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</si>
  <si>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</si>
  <si>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</si>
  <si>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</si>
  <si>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</si>
  <si>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</si>
  <si>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</si>
  <si>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</si>
  <si>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</si>
  <si>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</si>
  <si>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</si>
  <si>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</si>
  <si>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</si>
  <si>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</si>
  <si>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</si>
  <si>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</si>
  <si>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</si>
  <si>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</si>
  <si>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</si>
  <si>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</si>
  <si>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</si>
  <si>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</si>
  <si>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</si>
  <si>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</si>
  <si>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</si>
  <si>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</si>
  <si>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</si>
  <si>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</si>
  <si>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</si>
  <si>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</si>
  <si>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</si>
  <si>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</si>
  <si>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</si>
  <si>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</si>
  <si>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</si>
  <si>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</si>
  <si>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</si>
  <si>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</si>
  <si>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</si>
  <si>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</si>
  <si>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</si>
  <si>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</si>
  <si>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</si>
  <si>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</si>
  <si>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</si>
  <si>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</si>
  <si>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</si>
  <si>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</si>
  <si>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</si>
  <si>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</si>
  <si>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</si>
  <si>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</si>
  <si>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</si>
  <si>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</si>
  <si>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</si>
  <si>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</si>
  <si>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</si>
  <si>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</si>
  <si>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</si>
  <si>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</si>
  <si>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</si>
  <si>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</si>
  <si>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</si>
  <si>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</si>
  <si>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</si>
  <si>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</si>
  <si>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</si>
  <si>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</si>
  <si>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</si>
  <si>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</si>
  <si>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</si>
  <si>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</si>
  <si>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</si>
  <si>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</si>
  <si>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</si>
  <si>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</si>
  <si>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</si>
  <si>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</si>
  <si>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</si>
  <si>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</si>
  <si>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</si>
  <si>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</si>
  <si>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</si>
  <si>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</si>
  <si>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</si>
  <si>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</si>
  <si>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</si>
  <si>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</si>
  <si>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</si>
  <si>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</si>
  <si>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</si>
  <si>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</si>
  <si>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</si>
  <si>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</si>
  <si>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</si>
  <si>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</si>
  <si>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</si>
  <si>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</si>
  <si>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</si>
  <si>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</si>
  <si>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</si>
  <si>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</si>
  <si>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</si>
  <si>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</si>
  <si>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</si>
  <si>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</si>
  <si>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</si>
  <si>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</si>
  <si>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</si>
  <si>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</si>
  <si>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</si>
  <si>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</si>
  <si>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</si>
  <si>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</si>
  <si>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</si>
  <si>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</si>
  <si>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</si>
  <si>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</si>
  <si>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</si>
  <si>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</si>
  <si>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</si>
  <si>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</si>
  <si>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</si>
  <si>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</si>
  <si>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</si>
  <si>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</si>
  <si>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</si>
  <si>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</si>
  <si>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</si>
  <si>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</si>
  <si>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</si>
  <si>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</si>
  <si>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</si>
  <si>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</si>
  <si>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</si>
  <si>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</si>
  <si>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</si>
  <si>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</si>
  <si>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</si>
  <si>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</si>
  <si>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</si>
  <si>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</si>
  <si>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</si>
  <si>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</si>
  <si>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</si>
  <si>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</si>
  <si>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</si>
  <si>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</si>
  <si>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</si>
  <si>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</si>
  <si>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</si>
  <si>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</si>
  <si>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</si>
  <si>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</si>
  <si>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</si>
  <si>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</si>
  <si>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</si>
  <si>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</si>
  <si>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</si>
  <si>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</si>
  <si>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</si>
  <si>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</si>
  <si>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</si>
  <si>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</si>
  <si>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</si>
  <si>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</si>
  <si>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</si>
  <si>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</si>
  <si>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</si>
  <si>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</si>
  <si>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</si>
  <si>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</si>
  <si>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</si>
  <si>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</si>
  <si>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</si>
  <si>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</si>
  <si>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</si>
  <si>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</si>
  <si>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</si>
  <si>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</si>
  <si>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</si>
  <si>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</si>
  <si>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</si>
  <si>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</si>
  <si>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</si>
  <si>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</si>
  <si>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</si>
  <si>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</si>
  <si>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</si>
  <si>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</si>
  <si>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</si>
  <si>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</si>
  <si>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</si>
  <si>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</si>
  <si>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</si>
  <si>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</si>
  <si>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</si>
  <si>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</si>
  <si>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</si>
  <si>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</si>
  <si>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</si>
  <si>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</si>
  <si>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</si>
  <si>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</si>
  <si>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</si>
  <si>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</si>
  <si>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</si>
  <si>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</si>
  <si>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</si>
  <si>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</si>
  <si>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</si>
  <si>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</si>
  <si>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</si>
  <si>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</si>
  <si>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</si>
  <si>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</si>
  <si>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</si>
  <si>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</si>
  <si>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</si>
  <si>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</si>
  <si>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</si>
  <si>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</si>
  <si>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</si>
  <si>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</si>
  <si>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</si>
  <si>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</si>
  <si>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</si>
  <si>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</si>
  <si>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</si>
  <si>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</si>
  <si>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</si>
  <si>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</si>
  <si>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</si>
  <si>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</si>
  <si>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</si>
  <si>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</si>
  <si>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</si>
  <si>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</si>
  <si>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</si>
  <si>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</si>
  <si>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</si>
  <si>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</si>
  <si>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</si>
  <si>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</si>
  <si>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</si>
  <si>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</si>
  <si>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</si>
  <si>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</si>
  <si>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</si>
  <si>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</si>
  <si>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</si>
  <si>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</si>
  <si>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</si>
  <si>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</si>
  <si>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</si>
  <si>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</si>
  <si>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</si>
  <si>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</si>
  <si>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</si>
  <si>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</si>
  <si>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</si>
  <si>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</si>
  <si>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</si>
  <si>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</si>
  <si>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</si>
  <si>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</si>
  <si>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</si>
  <si>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</si>
  <si>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</si>
  <si>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</si>
  <si>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</si>
  <si>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</si>
  <si>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</si>
  <si>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</si>
  <si>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</si>
  <si>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</si>
  <si>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</si>
  <si>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</si>
  <si>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</si>
  <si>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</si>
  <si>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</si>
  <si>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</si>
  <si>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</si>
  <si>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</si>
  <si>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</si>
  <si>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</si>
  <si>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</si>
  <si>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</si>
  <si>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</si>
  <si>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</si>
  <si>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</si>
  <si>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</si>
  <si>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</si>
  <si>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</si>
  <si>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</si>
  <si>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</si>
  <si>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</si>
  <si>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</si>
  <si>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</si>
  <si>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</si>
  <si>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</si>
  <si>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</si>
  <si>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</si>
  <si>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</si>
  <si>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</si>
  <si>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</si>
  <si>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</si>
  <si>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</si>
  <si>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</si>
  <si>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</si>
  <si>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</si>
  <si>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</si>
  <si>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</si>
  <si>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</si>
  <si>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</si>
  <si>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</si>
  <si>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</si>
  <si>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</si>
  <si>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</si>
  <si>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</si>
  <si>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</si>
  <si>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</si>
  <si>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</si>
  <si>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</si>
  <si>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</si>
  <si>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</si>
  <si>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</si>
  <si>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</si>
  <si>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</si>
  <si>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</si>
  <si>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</si>
  <si>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</si>
  <si>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</si>
  <si>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</si>
  <si>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</si>
  <si>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</si>
  <si>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</si>
  <si>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</si>
  <si>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</si>
  <si>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</si>
  <si>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</si>
  <si>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</si>
  <si>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</si>
  <si>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</si>
  <si>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</si>
  <si>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</si>
  <si>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</si>
  <si>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</si>
  <si>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</si>
  <si>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</si>
  <si>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</si>
  <si>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</si>
  <si>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</si>
  <si>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</si>
  <si>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</si>
  <si>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</si>
  <si>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</si>
  <si>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</si>
  <si>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</si>
  <si>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</si>
  <si>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</si>
  <si>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</si>
  <si>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</si>
  <si>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</si>
  <si>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</si>
  <si>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</si>
  <si>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</si>
  <si>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</si>
  <si>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</si>
  <si>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</si>
  <si>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</si>
  <si>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</si>
  <si>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</si>
  <si>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</si>
  <si>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</si>
  <si>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</si>
  <si>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</si>
  <si>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</si>
  <si>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</si>
  <si>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</si>
  <si>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</si>
  <si>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</si>
  <si>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</si>
  <si>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</si>
  <si>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</si>
  <si>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</si>
  <si>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</si>
  <si>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</si>
  <si>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</si>
  <si>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</si>
  <si>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</si>
  <si>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</si>
  <si>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</si>
  <si>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</si>
  <si>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</si>
  <si>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</si>
  <si>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</si>
  <si>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</si>
  <si>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</si>
  <si>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</si>
  <si>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</si>
  <si>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</si>
  <si>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</si>
  <si>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</si>
  <si>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</si>
  <si>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</si>
  <si>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</si>
  <si>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</si>
  <si>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</si>
  <si>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</si>
  <si>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</si>
  <si>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</si>
  <si>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</si>
  <si>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</si>
  <si>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</si>
  <si>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</si>
  <si>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</si>
  <si>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</si>
  <si>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</si>
  <si>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</si>
  <si>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</si>
  <si>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</si>
  <si>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</si>
  <si>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</si>
  <si>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</si>
  <si>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</si>
  <si>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</si>
  <si>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</si>
  <si>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</si>
  <si>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</si>
  <si>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</si>
  <si>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</si>
  <si>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</si>
  <si>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</si>
  <si>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</si>
  <si>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</si>
  <si>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</si>
  <si>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</si>
  <si>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</si>
  <si>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</si>
  <si>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</si>
  <si>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</si>
  <si>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</si>
  <si>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</si>
  <si>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</si>
  <si>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</si>
  <si>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</si>
  <si>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</si>
  <si>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</si>
  <si>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</si>
  <si>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</si>
  <si>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</si>
  <si>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</si>
  <si>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</si>
  <si>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</si>
  <si>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</si>
  <si>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</si>
  <si>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</si>
  <si>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</si>
  <si>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</si>
  <si>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</si>
  <si>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</si>
  <si>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</si>
  <si>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</si>
  <si>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</si>
  <si>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</si>
  <si>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</si>
  <si>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</si>
  <si>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</si>
  <si>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</si>
  <si>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</si>
  <si>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</si>
  <si>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</si>
  <si>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</si>
  <si>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</si>
  <si>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</si>
  <si>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</si>
  <si>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</si>
  <si>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</si>
  <si>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</si>
  <si>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</si>
  <si>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</si>
  <si>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</si>
  <si>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</si>
  <si>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</si>
  <si>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</si>
  <si>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</si>
  <si>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</si>
  <si>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</si>
  <si>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</si>
  <si>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</si>
  <si>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</si>
  <si>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</si>
  <si>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</si>
  <si>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</si>
  <si>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</si>
  <si>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</si>
  <si>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</si>
  <si>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</si>
  <si>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</si>
  <si>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</si>
  <si>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</si>
  <si>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</si>
  <si>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</si>
  <si>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</si>
  <si>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</si>
  <si>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</si>
  <si>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</si>
  <si>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</si>
  <si>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</si>
  <si>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</si>
  <si>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</si>
  <si>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</si>
  <si>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</si>
  <si>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</si>
  <si>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</si>
  <si>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</si>
  <si>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</si>
  <si>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</si>
  <si>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</si>
  <si>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</si>
  <si>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</si>
  <si>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</si>
  <si>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</si>
  <si>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</si>
  <si>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</si>
  <si>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</si>
  <si>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</si>
  <si>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</si>
  <si>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</si>
  <si>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</si>
  <si>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</si>
  <si>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</si>
  <si>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</si>
  <si>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</si>
  <si>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</si>
  <si>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</si>
  <si>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</si>
  <si>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</si>
  <si>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</si>
  <si>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</si>
  <si>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</si>
  <si>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</si>
  <si>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</si>
  <si>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</si>
  <si>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</si>
  <si>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</si>
  <si>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</si>
  <si>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</si>
  <si>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</si>
  <si>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</si>
  <si>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</si>
  <si>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</si>
  <si>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</si>
  <si>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</si>
  <si>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</si>
  <si>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</si>
  <si>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</si>
  <si>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</si>
  <si>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</si>
  <si>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</si>
  <si>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</si>
  <si>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</si>
  <si>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</si>
  <si>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</si>
  <si>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</si>
  <si>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</si>
  <si>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</si>
  <si>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</si>
  <si>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</si>
  <si>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</si>
  <si>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</si>
  <si>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</si>
  <si>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</si>
  <si>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</si>
  <si>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</si>
  <si>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</si>
  <si>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</si>
  <si>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</si>
  <si>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</si>
  <si>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</si>
  <si>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</si>
  <si>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</si>
  <si>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</si>
  <si>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</si>
  <si>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</si>
  <si>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</si>
  <si>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</si>
  <si>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</si>
  <si>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</si>
  <si>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</si>
  <si>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</si>
  <si>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</si>
  <si>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</si>
  <si>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</si>
  <si>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</si>
  <si>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</si>
  <si>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</si>
  <si>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</si>
  <si>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</si>
  <si>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</si>
  <si>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</si>
  <si>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</si>
  <si>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</si>
  <si>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</si>
  <si>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</si>
  <si>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</si>
  <si>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</si>
  <si>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</si>
  <si>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</si>
  <si>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</si>
  <si>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</si>
  <si>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</si>
  <si>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</si>
  <si>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</si>
  <si>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</si>
  <si>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</si>
  <si>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</si>
  <si>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</si>
  <si>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</si>
  <si>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</si>
  <si>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</si>
  <si>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</si>
  <si>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</si>
  <si>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</si>
  <si>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</si>
  <si>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</si>
  <si>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</si>
  <si>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</si>
  <si>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</si>
  <si>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</si>
  <si>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</si>
  <si>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</si>
  <si>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</si>
  <si>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</si>
  <si>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</si>
  <si>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</si>
  <si>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</si>
  <si>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</si>
  <si>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</si>
  <si>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</si>
  <si>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</si>
  <si>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</si>
  <si>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</si>
  <si>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</si>
  <si>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</si>
  <si>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</si>
  <si>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</si>
  <si>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</si>
  <si>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</si>
  <si>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</si>
  <si>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</si>
  <si>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</si>
  <si>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</si>
  <si>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</si>
  <si>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</si>
  <si>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</si>
  <si>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</si>
  <si>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</si>
  <si>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</si>
  <si>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</si>
  <si>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</si>
  <si>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</si>
  <si>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</si>
  <si>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</si>
  <si>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</si>
  <si>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</si>
  <si>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</si>
  <si>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</si>
  <si>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</si>
  <si>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</si>
  <si>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</si>
  <si>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</si>
  <si>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</si>
  <si>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</si>
  <si>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</si>
  <si>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</si>
  <si>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</si>
  <si>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</si>
  <si>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</si>
  <si>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</si>
  <si>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</si>
  <si>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</si>
  <si>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</si>
  <si>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</si>
  <si>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</si>
  <si>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</si>
  <si>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</si>
  <si>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</si>
  <si>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</si>
  <si>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</si>
  <si>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</si>
  <si>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</si>
  <si>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</si>
  <si>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</si>
  <si>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</si>
  <si>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</si>
  <si>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</si>
  <si>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</si>
  <si>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</si>
  <si>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</si>
  <si>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</si>
  <si>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</si>
  <si>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</si>
  <si>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</si>
  <si>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</si>
  <si>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</si>
  <si>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</si>
  <si>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</si>
  <si>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</si>
  <si>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</si>
  <si>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</si>
  <si>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</si>
  <si>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</si>
  <si>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</si>
  <si>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</si>
  <si>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</si>
  <si>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</si>
  <si>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</si>
  <si>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</si>
  <si>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</si>
  <si>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</si>
  <si>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</si>
  <si>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</si>
  <si>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</si>
  <si>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</si>
  <si>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</si>
  <si>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</si>
  <si>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</si>
  <si>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</si>
  <si>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</si>
  <si>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</si>
  <si>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</si>
  <si>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</si>
  <si>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</si>
  <si>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</si>
  <si>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</si>
  <si>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</si>
  <si>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</si>
  <si>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</si>
  <si>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</si>
  <si>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</si>
  <si>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</si>
  <si>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</si>
  <si>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</si>
  <si>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</si>
  <si>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</si>
  <si>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</si>
  <si>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</si>
  <si>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</si>
  <si>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</si>
  <si>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</si>
  <si>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</si>
  <si>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</si>
  <si>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</si>
  <si>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</si>
  <si>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</si>
  <si>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</si>
  <si>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</si>
  <si>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</si>
  <si>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</si>
  <si>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</si>
  <si>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</si>
  <si>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</si>
  <si>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</si>
  <si>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</si>
  <si>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</si>
  <si>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</si>
  <si>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</si>
  <si>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</si>
  <si>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</si>
  <si>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</si>
  <si>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</si>
  <si>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</si>
  <si>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</si>
  <si>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</si>
  <si>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</si>
  <si>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</si>
  <si>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</si>
  <si>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</si>
  <si>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</si>
  <si>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</si>
  <si>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</si>
  <si>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</si>
  <si>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</si>
  <si>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</si>
  <si>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</si>
  <si>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</si>
  <si>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</si>
  <si>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</si>
  <si>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</si>
  <si>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</si>
  <si>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</si>
  <si>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</si>
  <si>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</si>
  <si>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</si>
  <si>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</si>
  <si>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</si>
  <si>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</si>
  <si>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</si>
  <si>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</si>
  <si>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</si>
  <si>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</si>
  <si>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</si>
  <si>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</si>
  <si>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</si>
  <si>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</si>
  <si>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</si>
  <si>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</si>
  <si>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</si>
  <si>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</si>
  <si>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</si>
  <si>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</si>
  <si>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</si>
  <si>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</si>
  <si>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</si>
  <si>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</si>
  <si>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</si>
  <si>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</si>
  <si>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</si>
  <si>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</si>
  <si>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</si>
  <si>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</si>
  <si>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</si>
  <si>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</si>
  <si>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</si>
  <si>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</si>
  <si>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</si>
  <si>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</si>
  <si>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</si>
  <si>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</si>
  <si>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</si>
  <si>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</si>
  <si>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</si>
  <si>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</si>
  <si>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</si>
  <si>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</si>
  <si>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</si>
  <si>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</si>
  <si>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</si>
  <si>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</si>
  <si>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</si>
  <si>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</si>
  <si>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</si>
  <si>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</si>
  <si>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</si>
  <si>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</si>
  <si>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</si>
  <si>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</si>
  <si>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</si>
  <si>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</si>
  <si>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</si>
  <si>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</si>
  <si>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</si>
  <si>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</si>
  <si>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</si>
  <si>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</si>
  <si>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</si>
  <si>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</si>
  <si>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</si>
  <si>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</si>
  <si>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</si>
  <si>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</si>
  <si>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</si>
  <si>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</si>
  <si>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</si>
  <si>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</si>
  <si>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</si>
  <si>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</si>
  <si>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</si>
  <si>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</si>
  <si>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</si>
  <si>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</si>
  <si>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</si>
  <si>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</si>
  <si>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</si>
  <si>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</si>
  <si>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</si>
  <si>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</si>
  <si>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</si>
  <si>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</si>
  <si>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</si>
  <si>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</si>
  <si>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</si>
  <si>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</si>
  <si>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</si>
  <si>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</si>
  <si>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</si>
  <si>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</si>
  <si>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</si>
  <si>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</si>
  <si>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</si>
  <si>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</si>
  <si>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</si>
  <si>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</si>
  <si>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</si>
  <si>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</si>
  <si>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</si>
  <si>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</si>
  <si>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</si>
  <si>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</si>
  <si>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</si>
  <si>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</si>
  <si>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</si>
  <si>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</si>
  <si>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</si>
  <si>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</si>
  <si>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</si>
  <si>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</si>
  <si>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</si>
  <si>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</si>
  <si>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</si>
  <si>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</si>
  <si>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</si>
  <si>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</si>
  <si>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</si>
  <si>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</si>
  <si>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</si>
  <si>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</si>
  <si>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</si>
  <si>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</si>
  <si>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</si>
  <si>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</si>
  <si>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</si>
  <si>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</si>
  <si>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</si>
  <si>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</si>
  <si>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</si>
  <si>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</si>
  <si>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</si>
  <si>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</si>
  <si>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</si>
  <si>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</si>
  <si>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</si>
  <si>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</si>
  <si>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</si>
  <si>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</si>
  <si>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</si>
  <si>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</si>
  <si>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</si>
  <si>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</si>
  <si>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</si>
  <si>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</si>
  <si>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</si>
  <si>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</si>
  <si>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</si>
  <si>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</si>
  <si>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</si>
  <si>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</si>
  <si>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</si>
  <si>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</si>
  <si>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</si>
  <si>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</si>
  <si>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</si>
  <si>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</si>
  <si>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</si>
  <si>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</si>
  <si>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</si>
  <si>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</si>
  <si>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</si>
  <si>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</si>
  <si>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</si>
  <si>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</si>
  <si>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</si>
  <si>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</si>
  <si>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</si>
  <si>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</si>
  <si>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</si>
  <si>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</si>
  <si>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</si>
  <si>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</si>
  <si>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</si>
  <si>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</si>
  <si>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</si>
  <si>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</si>
  <si>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</si>
  <si>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</si>
  <si>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</si>
  <si>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</si>
  <si>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</si>
  <si>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</si>
  <si>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</si>
  <si>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</si>
  <si>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</si>
  <si>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</si>
  <si>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</si>
  <si>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</si>
  <si>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</si>
  <si>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</si>
  <si>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</si>
  <si>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</si>
  <si>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</si>
  <si>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</si>
  <si>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</si>
  <si>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</si>
  <si>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</si>
  <si>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</si>
  <si>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</si>
  <si>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</si>
  <si>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</si>
  <si>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</si>
  <si>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</si>
  <si>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</si>
  <si>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</si>
  <si>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</si>
  <si>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</si>
  <si>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</si>
  <si>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</si>
  <si>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</si>
  <si>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</si>
  <si>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</si>
  <si>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</si>
  <si>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</si>
  <si>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</si>
  <si>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</si>
  <si>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</si>
  <si>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</si>
  <si>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</si>
  <si>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</si>
  <si>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</si>
  <si>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</si>
  <si>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</si>
  <si>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</si>
  <si>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</si>
  <si>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</si>
  <si>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</si>
  <si>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</si>
  <si>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</si>
  <si>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</si>
  <si>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</si>
  <si>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</si>
  <si>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</si>
  <si>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</si>
  <si>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</si>
  <si>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</si>
  <si>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</si>
  <si>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</si>
  <si>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</si>
  <si>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</si>
  <si>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</si>
  <si>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</si>
  <si>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</si>
  <si>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</si>
  <si>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</si>
  <si>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</si>
  <si>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</si>
  <si>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</si>
  <si>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</si>
  <si>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</si>
  <si>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</si>
  <si>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</si>
  <si>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</si>
  <si>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</si>
  <si>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</si>
  <si>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</si>
  <si>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</si>
  <si>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</si>
  <si>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</si>
  <si>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</si>
  <si>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</si>
  <si>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</si>
  <si>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</si>
  <si>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</si>
  <si>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</si>
  <si>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</si>
  <si>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</si>
  <si>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</si>
  <si>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</si>
  <si>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</si>
  <si>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</si>
  <si>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</si>
  <si>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</si>
  <si>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</si>
  <si>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</si>
  <si>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</si>
  <si>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</si>
  <si>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</si>
  <si>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</si>
  <si>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</si>
  <si>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</si>
  <si>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</si>
  <si>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</si>
  <si>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</si>
  <si>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</si>
  <si>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</si>
  <si>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</si>
  <si>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</si>
  <si>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</si>
  <si>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</si>
  <si>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</si>
  <si>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</si>
  <si>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</si>
  <si>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</si>
  <si>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</si>
  <si>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</si>
  <si>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</si>
  <si>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</si>
  <si>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</si>
  <si>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</si>
  <si>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</si>
  <si>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</si>
  <si>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</si>
  <si>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</si>
  <si>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</si>
  <si>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</si>
  <si>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</si>
  <si>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</si>
  <si>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</si>
  <si>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</si>
  <si>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</si>
  <si>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</si>
  <si>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</si>
  <si>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</si>
  <si>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</si>
  <si>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</si>
  <si>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</si>
  <si>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</si>
  <si>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</si>
  <si>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</si>
  <si>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</si>
  <si>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</si>
  <si>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</si>
  <si>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</si>
  <si>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</si>
  <si>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</si>
  <si>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</si>
  <si>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</si>
  <si>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</si>
  <si>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</si>
  <si>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</si>
  <si>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</si>
  <si>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</si>
  <si>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</si>
  <si>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</si>
  <si>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</si>
  <si>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</si>
  <si>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</si>
  <si>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</si>
  <si>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</si>
  <si>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</si>
  <si>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</si>
  <si>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</si>
  <si>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</si>
  <si>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</si>
  <si>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</si>
  <si>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</si>
  <si>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</si>
  <si>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</si>
  <si>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</si>
  <si>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</si>
  <si>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</si>
  <si>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</si>
  <si>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</si>
  <si>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</si>
  <si>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</si>
  <si>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</si>
  <si>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</si>
  <si>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</si>
  <si>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</si>
  <si>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</si>
  <si>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</si>
  <si>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</si>
  <si>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</si>
  <si>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</si>
  <si>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</si>
  <si>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</si>
  <si>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</si>
  <si>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</si>
  <si>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</si>
  <si>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</si>
  <si>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</si>
  <si>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</si>
  <si>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</si>
  <si>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</si>
  <si>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</si>
  <si>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</si>
  <si>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</si>
  <si>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</si>
  <si>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</si>
  <si>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</si>
  <si>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</si>
  <si>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</si>
  <si>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</si>
  <si>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</si>
  <si>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</si>
  <si>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</si>
  <si>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</si>
  <si>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</si>
  <si>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</si>
  <si>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</si>
  <si>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</si>
  <si>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</si>
  <si>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</si>
  <si>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</si>
  <si>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</si>
  <si>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</si>
  <si>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</si>
  <si>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</si>
  <si>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</si>
  <si>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</si>
  <si>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</si>
  <si>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</si>
  <si>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</si>
  <si>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</si>
  <si>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</si>
  <si>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</si>
  <si>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</si>
  <si>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</si>
  <si>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</si>
  <si>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</si>
  <si>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</si>
  <si>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</si>
  <si>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</si>
  <si>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</si>
  <si>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</si>
  <si>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</si>
  <si>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</si>
  <si>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</si>
  <si>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</si>
  <si>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</si>
  <si>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</si>
  <si>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</si>
  <si>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</si>
  <si>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</si>
  <si>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</si>
  <si>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</si>
  <si>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</si>
  <si>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</si>
  <si>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</si>
  <si>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</si>
  <si>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</si>
  <si>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</si>
  <si>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</si>
  <si>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</si>
  <si>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</si>
  <si>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</si>
  <si>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</si>
  <si>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</si>
  <si>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</si>
  <si>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</si>
  <si>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</si>
  <si>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</si>
  <si>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</si>
  <si>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</si>
  <si>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</si>
  <si>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</si>
  <si>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</si>
  <si>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</si>
  <si>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</si>
  <si>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</si>
  <si>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</si>
  <si>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</si>
  <si>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</si>
  <si>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</si>
  <si>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</si>
  <si>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</si>
  <si>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</si>
  <si>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</si>
  <si>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</si>
  <si>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</si>
  <si>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</si>
  <si>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</si>
  <si>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</si>
  <si>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</si>
  <si>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</si>
  <si>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</si>
  <si>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</si>
  <si>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</si>
  <si>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</si>
  <si>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</si>
  <si>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</si>
  <si>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</si>
  <si>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</si>
  <si>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</si>
  <si>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</si>
  <si>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</si>
  <si>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</si>
  <si>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</si>
  <si>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</si>
  <si>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</si>
  <si>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</si>
  <si>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</si>
  <si>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</si>
  <si>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</si>
  <si>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</si>
  <si>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</si>
  <si>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</si>
  <si>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</si>
  <si>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</si>
  <si>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</si>
  <si>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</si>
  <si>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</si>
  <si>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</si>
  <si>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</si>
  <si>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</si>
  <si>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</si>
  <si>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</si>
  <si>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</si>
  <si>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</si>
  <si>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</si>
  <si>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</si>
  <si>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</si>
  <si>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</si>
  <si>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</si>
  <si>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</si>
  <si>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</si>
  <si>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</si>
  <si>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</si>
  <si>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</si>
  <si>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</si>
  <si>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</si>
  <si>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</si>
  <si>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</si>
  <si>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</si>
  <si>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</si>
  <si>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</si>
  <si>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</si>
  <si>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</si>
  <si>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</si>
  <si>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</si>
  <si>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</si>
  <si>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</si>
  <si>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</si>
  <si>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</si>
  <si>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</si>
  <si>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</si>
  <si>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</si>
  <si>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</si>
  <si>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</si>
  <si>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</si>
  <si>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</si>
  <si>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</si>
  <si>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</si>
  <si>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</si>
  <si>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</si>
  <si>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</si>
  <si>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</si>
  <si>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</si>
  <si>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</si>
  <si>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</si>
  <si>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</si>
  <si>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</si>
  <si>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</si>
  <si>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</si>
  <si>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</si>
  <si>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</si>
  <si>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</si>
  <si>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</si>
  <si>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</si>
  <si>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</si>
  <si>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</si>
  <si>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</si>
  <si>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</si>
  <si>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</si>
  <si>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</si>
  <si>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</si>
  <si>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</si>
  <si>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</si>
  <si>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</si>
  <si>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</si>
  <si>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</si>
  <si>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</si>
  <si>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</si>
  <si>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</si>
  <si>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</si>
  <si>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</si>
  <si>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</si>
  <si>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</si>
  <si>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</si>
  <si>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</si>
  <si>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</si>
  <si>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</si>
  <si>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</si>
  <si>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</si>
  <si>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</si>
  <si>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</si>
  <si>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</si>
  <si>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</si>
  <si>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</si>
  <si>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</si>
  <si>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</si>
  <si>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</si>
  <si>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</si>
  <si>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</si>
  <si>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</si>
  <si>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</si>
  <si>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</si>
  <si>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</si>
  <si>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</si>
  <si>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</si>
  <si>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</si>
  <si>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</si>
  <si>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</si>
  <si>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</si>
  <si>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</si>
  <si>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</si>
  <si>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</si>
  <si>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</si>
  <si>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</si>
  <si>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</si>
  <si>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</si>
  <si>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</si>
  <si>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</si>
  <si>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</si>
  <si>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</si>
  <si>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</si>
  <si>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</si>
  <si>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</si>
  <si>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</si>
  <si>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</si>
  <si>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</si>
  <si>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</si>
  <si>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</si>
  <si>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</si>
  <si>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</si>
  <si>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</si>
  <si>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</si>
  <si>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</si>
  <si>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</si>
  <si>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</si>
  <si>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</si>
  <si>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</si>
  <si>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</si>
  <si>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</si>
  <si>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</si>
  <si>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</si>
  <si>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</si>
  <si>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</si>
  <si>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</si>
  <si>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</si>
  <si>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</si>
  <si>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</si>
  <si>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</si>
  <si>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</si>
  <si>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</si>
  <si>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</si>
  <si>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</si>
  <si>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</si>
  <si>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</si>
  <si>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</si>
  <si>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</si>
  <si>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</si>
  <si>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</si>
  <si>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</si>
  <si>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</si>
  <si>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</si>
  <si>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</si>
  <si>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</si>
  <si>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</si>
  <si>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</si>
  <si>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</si>
  <si>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</si>
  <si>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</si>
  <si>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</si>
  <si>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</si>
  <si>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</si>
  <si>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</si>
  <si>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</si>
  <si>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</si>
  <si>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</si>
  <si>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</si>
  <si>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</si>
  <si>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</si>
  <si>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</si>
  <si>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</si>
  <si>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</si>
  <si>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</si>
  <si>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</si>
  <si>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</si>
  <si>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</si>
  <si>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</si>
  <si>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</si>
  <si>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</si>
  <si>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</si>
  <si>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</si>
  <si>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</si>
  <si>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</si>
  <si>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</si>
  <si>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</si>
  <si>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</si>
  <si>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</si>
  <si>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</si>
  <si>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</si>
  <si>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</si>
  <si>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</si>
  <si>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</si>
  <si>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</si>
  <si>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</si>
  <si>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</si>
  <si>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</si>
  <si>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</si>
  <si>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</si>
  <si>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</si>
  <si>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</si>
  <si>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</si>
  <si>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</si>
  <si>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</si>
  <si>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</si>
  <si>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</si>
  <si>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</si>
  <si>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</si>
  <si>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</si>
  <si>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</si>
  <si>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</si>
  <si>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</si>
  <si>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</si>
  <si>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</si>
  <si>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</si>
  <si>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</si>
  <si>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</si>
  <si>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</si>
  <si>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</si>
  <si>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</si>
  <si>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</si>
  <si>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</si>
  <si>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</si>
  <si>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</si>
  <si>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</si>
  <si>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</si>
  <si>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</si>
  <si>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</si>
  <si>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</si>
  <si>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</si>
  <si>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</si>
  <si>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</si>
  <si>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</si>
  <si>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</si>
  <si>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</si>
  <si>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</si>
  <si>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</si>
  <si>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</si>
  <si>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</si>
  <si>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</si>
  <si>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</si>
  <si>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</si>
  <si>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</si>
  <si>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</si>
  <si>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</si>
  <si>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</si>
  <si>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</si>
  <si>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</si>
  <si>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</si>
  <si>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</si>
  <si>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</si>
  <si>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</si>
  <si>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</si>
  <si>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</si>
  <si>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</si>
  <si>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</si>
  <si>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</si>
  <si>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</si>
  <si>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</si>
  <si>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</si>
  <si>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</si>
  <si>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</si>
  <si>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</si>
  <si>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</si>
  <si>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</si>
  <si>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</si>
  <si>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</si>
  <si>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</si>
  <si>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</si>
  <si>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</si>
  <si>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</si>
  <si>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</si>
  <si>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</si>
  <si>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</si>
  <si>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</si>
  <si>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</si>
  <si>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</si>
  <si>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</si>
  <si>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</si>
  <si>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</si>
  <si>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</si>
  <si>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</si>
  <si>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</si>
  <si>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</si>
  <si>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</si>
  <si>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</si>
  <si>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</si>
  <si>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</si>
  <si>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</si>
  <si>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</si>
  <si>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</si>
  <si>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</si>
  <si>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</si>
  <si>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</si>
  <si>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</si>
  <si>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</si>
  <si>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</si>
  <si>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</si>
  <si>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</si>
  <si>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</si>
  <si>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</si>
  <si>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</si>
  <si>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</si>
  <si>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</si>
  <si>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</si>
  <si>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</si>
  <si>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</si>
  <si>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</si>
  <si>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</si>
  <si>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</si>
  <si>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</si>
  <si>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</si>
  <si>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</si>
  <si>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</si>
  <si>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</si>
  <si>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</si>
  <si>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</si>
  <si>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</si>
  <si>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</si>
  <si>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</si>
  <si>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</si>
  <si>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</si>
  <si>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</si>
  <si>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</si>
  <si>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</si>
  <si>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</si>
  <si>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</si>
  <si>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</si>
  <si>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</si>
  <si>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</si>
  <si>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</si>
  <si>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</si>
  <si>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</si>
  <si>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</si>
  <si>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</si>
  <si>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</si>
  <si>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</si>
  <si>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</si>
  <si>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</si>
  <si>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</si>
  <si>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</si>
  <si>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</si>
  <si>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</si>
  <si>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</si>
  <si>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</si>
  <si>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</si>
  <si>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</si>
  <si>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</si>
  <si>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</si>
  <si>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</si>
  <si>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</si>
  <si>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</si>
  <si>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</si>
  <si>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</si>
  <si>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</si>
  <si>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</si>
  <si>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</si>
  <si>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</si>
  <si>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</si>
  <si>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</si>
  <si>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</si>
  <si>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</si>
  <si>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</si>
  <si>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</si>
  <si>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</si>
  <si>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</si>
  <si>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</si>
  <si>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</si>
  <si>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</si>
  <si>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</si>
  <si>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</si>
  <si>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</si>
  <si>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</si>
  <si>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</si>
  <si>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</si>
  <si>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</si>
  <si>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</si>
  <si>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</si>
  <si>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</si>
  <si>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</si>
  <si>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</si>
  <si>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</si>
  <si>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</si>
  <si>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</si>
  <si>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</si>
  <si>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</si>
  <si>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</si>
  <si>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</si>
  <si>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</si>
  <si>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</si>
  <si>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</si>
  <si>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</si>
  <si>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</si>
  <si>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</si>
  <si>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</si>
  <si>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</si>
  <si>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</si>
  <si>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</si>
  <si>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</si>
  <si>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</si>
  <si>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</si>
  <si>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</si>
  <si>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</si>
  <si>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</si>
  <si>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</si>
  <si>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</si>
  <si>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</si>
  <si>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</si>
  <si>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</si>
  <si>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</si>
  <si>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</si>
  <si>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</si>
  <si>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</si>
  <si>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</si>
  <si>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</si>
  <si>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</si>
  <si>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</si>
  <si>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</si>
  <si>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</si>
  <si>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</si>
  <si>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</si>
  <si>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</si>
  <si>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</si>
  <si>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</si>
  <si>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</si>
  <si>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</si>
  <si>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</si>
  <si>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</si>
  <si>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</si>
  <si>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</si>
  <si>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</si>
  <si>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</si>
  <si>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</si>
  <si>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</si>
  <si>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</si>
  <si>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</si>
  <si>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</si>
  <si>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</si>
  <si>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</si>
  <si>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</si>
  <si>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</si>
  <si>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</si>
  <si>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</si>
  <si>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</si>
  <si>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</si>
  <si>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</si>
  <si>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</si>
  <si>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</si>
  <si>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</si>
  <si>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</si>
  <si>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</si>
  <si>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</si>
  <si>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</si>
  <si>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</si>
  <si>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</si>
  <si>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</si>
  <si>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</si>
  <si>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</si>
  <si>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</si>
  <si>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</si>
  <si>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</si>
  <si>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</si>
  <si>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</si>
  <si>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</si>
  <si>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</si>
  <si>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</si>
  <si>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</si>
  <si>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</si>
  <si>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</si>
  <si>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</si>
  <si>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</si>
  <si>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</si>
  <si>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</si>
  <si>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</si>
  <si>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</si>
  <si>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</si>
  <si>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</si>
  <si>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</si>
  <si>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</si>
  <si>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</si>
  <si>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</si>
  <si>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</si>
  <si>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</si>
  <si>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</si>
  <si>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</si>
  <si>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</si>
  <si>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</si>
  <si>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</si>
  <si>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</si>
  <si>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</si>
  <si>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</si>
  <si>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</si>
  <si>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</si>
  <si>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</si>
  <si>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</si>
  <si>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</si>
  <si>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</si>
  <si>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</si>
  <si>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</si>
  <si>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</si>
  <si>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</si>
  <si>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</si>
  <si>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</si>
  <si>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</si>
  <si>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</si>
  <si>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</si>
  <si>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</si>
  <si>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</si>
  <si>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</si>
  <si>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</si>
  <si>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</si>
  <si>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</si>
  <si>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</si>
  <si>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</si>
  <si>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</si>
  <si>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</si>
  <si>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</si>
  <si>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</si>
  <si>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</si>
  <si>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</si>
  <si>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</si>
  <si>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</si>
  <si>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</si>
  <si>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</si>
  <si>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</si>
  <si>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</si>
  <si>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</si>
  <si>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</si>
  <si>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</si>
  <si>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</si>
  <si>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</si>
  <si>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</si>
  <si>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</si>
  <si>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</si>
  <si>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</si>
  <si>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</si>
  <si>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</si>
  <si>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</si>
  <si>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</si>
  <si>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</si>
  <si>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</si>
  <si>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</si>
  <si>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</si>
  <si>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</si>
  <si>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</si>
  <si>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</si>
  <si>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</si>
  <si>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</si>
  <si>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</si>
  <si>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</si>
  <si>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</si>
  <si>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</si>
  <si>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</si>
  <si>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</si>
  <si>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</si>
  <si>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</si>
  <si>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</si>
  <si>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</si>
  <si>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</si>
  <si>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</si>
  <si>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</si>
  <si>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</si>
  <si>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</si>
  <si>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</si>
  <si>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</si>
  <si>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</si>
  <si>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</si>
  <si>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</si>
  <si>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</si>
  <si>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</si>
  <si>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</si>
  <si>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</si>
  <si>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</si>
  <si>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</si>
  <si>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</si>
  <si>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</si>
  <si>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</si>
  <si>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</si>
  <si>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</si>
  <si>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</si>
  <si>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</si>
  <si>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</si>
  <si>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</si>
  <si>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</si>
  <si>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</si>
  <si>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</si>
  <si>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</si>
  <si>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</si>
  <si>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</si>
  <si>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</si>
  <si>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</si>
  <si>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</si>
  <si>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</si>
  <si>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</si>
  <si>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</si>
  <si>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</si>
  <si>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</si>
  <si>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</si>
  <si>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</si>
  <si>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</si>
  <si>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</si>
  <si>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</si>
  <si>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</si>
  <si>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</si>
  <si>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</si>
  <si>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</si>
  <si>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</si>
  <si>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</si>
  <si>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</si>
  <si>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</si>
  <si>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</si>
  <si>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</si>
  <si>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</si>
  <si>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</si>
  <si>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</si>
  <si>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</si>
  <si>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</si>
  <si>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</si>
  <si>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</si>
  <si>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</si>
  <si>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</si>
  <si>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</si>
  <si>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</si>
  <si>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</si>
  <si>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</si>
  <si>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</si>
  <si>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</si>
  <si>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</si>
  <si>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</si>
  <si>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</si>
  <si>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</si>
  <si>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</si>
  <si>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</si>
  <si>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</si>
  <si>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</si>
  <si>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</si>
  <si>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</si>
  <si>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</si>
  <si>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</si>
  <si>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</si>
  <si>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</si>
  <si>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</si>
  <si>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</si>
  <si>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</si>
  <si>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</si>
  <si>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</si>
  <si>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</si>
  <si>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</si>
  <si>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</si>
  <si>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</si>
  <si>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</si>
  <si>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</si>
  <si>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</si>
  <si>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</si>
  <si>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</si>
  <si>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</si>
  <si>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</si>
  <si>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</si>
  <si>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</si>
  <si>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</si>
  <si>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</si>
  <si>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</si>
  <si>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</si>
  <si>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</si>
  <si>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</si>
  <si>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</si>
  <si>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</si>
  <si>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</si>
  <si>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</si>
  <si>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</si>
  <si>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</si>
  <si>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</si>
  <si>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</si>
  <si>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</si>
  <si>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</si>
  <si>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</si>
  <si>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</si>
  <si>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</si>
  <si>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</si>
  <si>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</si>
  <si>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</si>
  <si>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</si>
  <si>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</si>
  <si>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</si>
  <si>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</si>
  <si>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</si>
  <si>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</si>
  <si>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</si>
  <si>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</si>
  <si>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</si>
  <si>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</si>
  <si>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</si>
  <si>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</si>
  <si>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</si>
  <si>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</si>
  <si>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</si>
  <si>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</si>
  <si>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</si>
  <si>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</si>
  <si>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</si>
  <si>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</si>
  <si>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</si>
  <si>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</si>
  <si>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</si>
  <si>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</si>
  <si>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</si>
  <si>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</si>
  <si>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</si>
  <si>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</si>
  <si>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</si>
  <si>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</si>
  <si>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</si>
  <si>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</si>
  <si>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</si>
  <si>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</si>
  <si>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</si>
  <si>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</si>
  <si>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</si>
  <si>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</si>
  <si>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</si>
  <si>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</si>
  <si>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</si>
  <si>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</si>
  <si>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</si>
  <si>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</si>
  <si>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</si>
  <si>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</si>
  <si>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</si>
  <si>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</si>
  <si>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</si>
  <si>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</si>
  <si>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</si>
  <si>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</si>
  <si>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</si>
  <si>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</si>
  <si>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</si>
  <si>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</si>
  <si>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</si>
  <si>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</si>
  <si>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</si>
  <si>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</si>
  <si>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</si>
  <si>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</si>
  <si>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</si>
  <si>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</si>
  <si>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</si>
  <si>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</si>
  <si>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</si>
  <si>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</si>
  <si>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</si>
  <si>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</si>
  <si>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</si>
  <si>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</si>
  <si>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</si>
  <si>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</si>
  <si>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</si>
  <si>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</si>
  <si>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</si>
  <si>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</si>
  <si>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</si>
  <si>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</si>
  <si>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</si>
  <si>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</si>
  <si>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</si>
  <si>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</si>
  <si>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</si>
  <si>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</si>
  <si>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</si>
  <si>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</si>
  <si>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</si>
  <si>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</si>
  <si>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</si>
  <si>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</si>
  <si>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</si>
  <si>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</si>
  <si>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</si>
  <si>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</si>
  <si>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</si>
  <si>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</si>
  <si>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</si>
  <si>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</si>
  <si>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</si>
  <si>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</si>
  <si>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</si>
  <si>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</si>
  <si>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</si>
  <si>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</si>
  <si>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</si>
  <si>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</si>
  <si>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</si>
  <si>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</si>
  <si>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</si>
  <si>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</si>
  <si>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</si>
  <si>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</si>
  <si>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</si>
  <si>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</si>
  <si>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</si>
  <si>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</si>
  <si>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</si>
  <si>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</si>
  <si>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</si>
  <si>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</si>
  <si>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</si>
  <si>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</si>
  <si>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</si>
  <si>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</si>
  <si>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</si>
  <si>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</si>
  <si>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</si>
  <si>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</si>
  <si>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</si>
  <si>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</si>
  <si>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</si>
  <si>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</si>
  <si>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</si>
  <si>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</si>
  <si>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</si>
  <si>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</si>
  <si>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</si>
  <si>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</si>
  <si>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</si>
  <si>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</si>
  <si>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</si>
  <si>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</si>
  <si>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</si>
  <si>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</si>
  <si>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</si>
  <si>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</si>
  <si>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</si>
  <si>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</si>
  <si>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</si>
  <si>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</si>
  <si>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</si>
  <si>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</si>
  <si>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</si>
  <si>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</si>
  <si>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</si>
  <si>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</si>
  <si>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</si>
  <si>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</si>
  <si>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</si>
  <si>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</si>
  <si>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</si>
  <si>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</si>
  <si>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</si>
  <si>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</si>
  <si>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</si>
  <si>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</si>
  <si>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</si>
  <si>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</si>
  <si>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</si>
  <si>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</si>
  <si>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</si>
  <si>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</si>
  <si>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</si>
  <si>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</si>
  <si>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</si>
  <si>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</si>
  <si>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</si>
  <si>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</si>
  <si>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</si>
  <si>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</si>
  <si>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</si>
  <si>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</si>
  <si>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</si>
  <si>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</si>
  <si>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</si>
  <si>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</si>
  <si>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</si>
  <si>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</si>
  <si>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</si>
  <si>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</si>
  <si>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</si>
  <si>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</si>
  <si>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</si>
  <si>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</si>
  <si>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</si>
  <si>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</si>
  <si>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</si>
  <si>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</si>
  <si>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</si>
  <si>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</si>
  <si>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</si>
  <si>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</si>
  <si>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</si>
  <si>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</si>
  <si>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</si>
  <si>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</si>
  <si>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</si>
  <si>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</si>
  <si>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</si>
  <si>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</si>
  <si>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</si>
  <si>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</si>
  <si>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</si>
  <si>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</si>
  <si>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</si>
  <si>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</si>
  <si>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</si>
  <si>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</si>
  <si>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</si>
  <si>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</si>
  <si>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</si>
  <si>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</si>
  <si>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</si>
  <si>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</si>
  <si>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</si>
  <si>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</si>
  <si>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</si>
  <si>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</si>
  <si>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</si>
  <si>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</si>
  <si>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</si>
  <si>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</si>
  <si>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</si>
  <si>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</si>
  <si>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</si>
  <si>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</si>
  <si>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</si>
  <si>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</si>
  <si>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</si>
  <si>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</si>
  <si>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</si>
  <si>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</si>
  <si>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</si>
  <si>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</si>
  <si>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</si>
  <si>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</si>
  <si>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</si>
  <si>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</si>
  <si>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</si>
  <si>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</si>
  <si>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</si>
  <si>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</si>
  <si>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</si>
  <si>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</si>
  <si>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</si>
  <si>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</si>
  <si>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</si>
  <si>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</si>
  <si>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</si>
  <si>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</si>
  <si>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</si>
  <si>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</si>
  <si>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</si>
  <si>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</si>
  <si>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</si>
  <si>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</si>
  <si>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</si>
  <si>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</si>
  <si>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</si>
  <si>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</si>
  <si>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</si>
  <si>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</si>
  <si>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</si>
  <si>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</si>
  <si>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</si>
  <si>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</si>
  <si>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</si>
  <si>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</si>
  <si>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</si>
  <si>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</si>
  <si>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</si>
  <si>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</si>
  <si>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</si>
  <si>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</si>
  <si>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</si>
  <si>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</si>
  <si>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</si>
  <si>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</si>
  <si>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</si>
  <si>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</si>
  <si>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</si>
  <si>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</si>
  <si>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</si>
  <si>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</si>
  <si>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</si>
  <si>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</si>
  <si>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</si>
  <si>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</si>
  <si>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</si>
  <si>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</si>
  <si>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</si>
  <si>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</si>
  <si>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</si>
  <si>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</si>
  <si>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</si>
  <si>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</si>
  <si>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</si>
  <si>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</si>
  <si>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</si>
  <si>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</si>
  <si>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</si>
  <si>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</si>
  <si>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</si>
  <si>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</si>
  <si>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</si>
  <si>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</si>
  <si>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</si>
  <si>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</si>
  <si>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</si>
  <si>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</si>
  <si>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</si>
  <si>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</si>
  <si>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</si>
  <si>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</si>
  <si>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</si>
  <si>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</si>
  <si>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</si>
  <si>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</si>
  <si>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</si>
  <si>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</si>
  <si>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</si>
  <si>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</si>
  <si>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</si>
  <si>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</si>
  <si>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</si>
  <si>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</si>
  <si>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</si>
  <si>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</si>
  <si>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</si>
  <si>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</si>
  <si>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</si>
  <si>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</si>
  <si>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</si>
  <si>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</si>
  <si>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</si>
  <si>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</si>
  <si>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</si>
  <si>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</si>
  <si>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</si>
  <si>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</si>
  <si>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</si>
  <si>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</si>
  <si>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</si>
  <si>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</si>
  <si>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</si>
  <si>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</si>
  <si>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</si>
  <si>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</si>
  <si>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</si>
  <si>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</si>
  <si>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</si>
  <si>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</si>
  <si>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</si>
  <si>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</si>
  <si>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</si>
  <si>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</si>
  <si>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</si>
  <si>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</si>
  <si>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</si>
  <si>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</si>
  <si>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</si>
  <si>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</si>
  <si>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</si>
  <si>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</si>
  <si>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</si>
  <si>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</si>
  <si>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</si>
  <si>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</si>
  <si>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</si>
  <si>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</si>
  <si>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</si>
  <si>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</si>
  <si>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</si>
  <si>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</si>
  <si>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</si>
  <si>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</si>
  <si>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</si>
  <si>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</si>
  <si>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</si>
  <si>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</si>
  <si>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</si>
  <si>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</si>
  <si>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</si>
  <si>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</si>
  <si>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</si>
  <si>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</si>
  <si>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</si>
  <si>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</si>
  <si>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</si>
  <si>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</si>
  <si>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</si>
  <si>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</si>
  <si>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</si>
  <si>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</si>
  <si>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</si>
  <si>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</si>
  <si>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</si>
  <si>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</si>
  <si>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</si>
  <si>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</si>
  <si>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</si>
  <si>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</si>
  <si>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</si>
  <si>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</si>
  <si>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</si>
  <si>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</si>
  <si>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</si>
  <si>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</si>
  <si>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</si>
  <si>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</si>
  <si>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</si>
  <si>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</si>
  <si>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</si>
  <si>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</si>
  <si>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</si>
  <si>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</si>
  <si>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</si>
  <si>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</si>
  <si>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</si>
  <si>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</si>
  <si>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</si>
  <si>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</si>
  <si>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</si>
  <si>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</si>
  <si>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</si>
  <si>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</si>
  <si>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</si>
  <si>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</si>
  <si>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</si>
  <si>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</si>
  <si>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</si>
  <si>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</si>
  <si>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</si>
  <si>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</si>
  <si>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</si>
  <si>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</si>
  <si>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</si>
  <si>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</si>
  <si>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</si>
  <si>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</si>
  <si>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</si>
  <si>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</si>
  <si>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</si>
  <si>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</si>
  <si>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</si>
  <si>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</si>
  <si>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</si>
  <si>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</si>
  <si>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</si>
  <si>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</si>
  <si>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</si>
  <si>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</si>
  <si>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</si>
  <si>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</si>
  <si>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</si>
  <si>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</si>
  <si>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</si>
  <si>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</si>
  <si>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</si>
  <si>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</si>
  <si>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</si>
  <si>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</si>
  <si>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</si>
  <si>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</si>
  <si>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</si>
  <si>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</si>
  <si>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</si>
  <si>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</si>
  <si>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</si>
  <si>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</si>
  <si>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</si>
  <si>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</si>
  <si>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</si>
  <si>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</si>
  <si>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</si>
  <si>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</si>
  <si>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</si>
  <si>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</si>
  <si>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</si>
  <si>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</si>
  <si>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</si>
  <si>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</si>
  <si>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</si>
  <si>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</si>
  <si>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</si>
  <si>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</si>
  <si>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</si>
  <si>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</si>
  <si>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</si>
  <si>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</si>
  <si>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</si>
  <si>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</si>
  <si>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</si>
  <si>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</si>
  <si>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</si>
  <si>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</si>
  <si>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</si>
  <si>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</si>
  <si>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</si>
  <si>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</si>
  <si>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</si>
  <si>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</si>
  <si>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</si>
  <si>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</si>
  <si>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</si>
  <si>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</si>
  <si>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</si>
  <si>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</si>
  <si>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</si>
  <si>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</si>
  <si>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</si>
  <si>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</si>
  <si>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</si>
  <si>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</si>
  <si>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</si>
  <si>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</si>
  <si>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</si>
  <si>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</si>
  <si>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</si>
  <si>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</si>
  <si>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</si>
  <si>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</si>
  <si>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</si>
  <si>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</si>
  <si>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</si>
  <si>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</si>
  <si>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</si>
  <si>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</si>
  <si>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</si>
  <si>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</si>
  <si>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</si>
  <si>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</si>
  <si>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</si>
  <si>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</si>
  <si>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</si>
  <si>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</si>
  <si>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</si>
  <si>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</si>
  <si>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</si>
  <si>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</si>
  <si>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</si>
  <si>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</si>
  <si>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</si>
  <si>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</si>
  <si>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</si>
  <si>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</si>
  <si>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</si>
  <si>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</si>
  <si>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</si>
  <si>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</si>
  <si>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</si>
  <si>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</si>
  <si>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</si>
  <si>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</si>
  <si>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</si>
  <si>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</si>
  <si>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</si>
  <si>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</si>
  <si>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</si>
  <si>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</si>
  <si>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</si>
  <si>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</si>
  <si>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</si>
  <si>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</si>
  <si>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</si>
  <si>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</si>
  <si>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</si>
  <si>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</si>
  <si>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</si>
  <si>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</si>
  <si>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</si>
  <si>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</si>
  <si>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</si>
  <si>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</si>
  <si>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</si>
  <si>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</si>
  <si>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</si>
  <si>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</si>
  <si>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</si>
  <si>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</si>
  <si>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</si>
  <si>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</si>
  <si>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</si>
  <si>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</si>
  <si>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</si>
  <si>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</si>
  <si>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</si>
  <si>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</si>
  <si>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</si>
  <si>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</si>
  <si>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</si>
  <si>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</si>
  <si>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</si>
  <si>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</si>
  <si>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</si>
  <si>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</si>
  <si>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</si>
  <si>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</si>
  <si>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</si>
  <si>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</si>
  <si>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</si>
  <si>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</si>
  <si>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</si>
  <si>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</si>
  <si>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</si>
  <si>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</si>
  <si>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</si>
  <si>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</si>
  <si>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</si>
  <si>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</si>
  <si>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</si>
  <si>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</si>
  <si>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</si>
  <si>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</si>
  <si>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</si>
  <si>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</si>
  <si>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</si>
  <si>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</si>
  <si>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</si>
  <si>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</si>
  <si>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</si>
  <si>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</si>
  <si>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</si>
  <si>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</si>
  <si>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</si>
  <si>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</si>
  <si>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</si>
  <si>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</si>
  <si>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</si>
  <si>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</si>
  <si>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</si>
  <si>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</si>
  <si>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</si>
  <si>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</si>
  <si>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</si>
  <si>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</si>
  <si>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</si>
  <si>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</si>
  <si>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</si>
  <si>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</si>
  <si>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</si>
  <si>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</si>
  <si>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</si>
  <si>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</si>
  <si>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</si>
  <si>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</si>
  <si>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</si>
  <si>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</si>
  <si>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</si>
  <si>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</si>
  <si>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</si>
  <si>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</si>
  <si>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</si>
  <si>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</si>
  <si>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</si>
  <si>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</si>
  <si>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</si>
  <si>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</si>
  <si>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</si>
  <si>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</si>
  <si>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</si>
  <si>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</si>
  <si>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</si>
  <si>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</si>
  <si>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</si>
  <si>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</si>
  <si>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</si>
  <si>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</si>
  <si>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</si>
  <si>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</si>
  <si>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</si>
  <si>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</si>
  <si>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</si>
  <si>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</si>
  <si>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</si>
  <si>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</si>
  <si>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</si>
  <si>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</si>
  <si>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</si>
  <si>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</si>
  <si>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</si>
  <si>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</si>
  <si>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</si>
  <si>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</si>
  <si>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</si>
  <si>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</si>
  <si>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</si>
  <si>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</si>
  <si>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</si>
  <si>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</si>
  <si>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</si>
  <si>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</si>
  <si>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</si>
  <si>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</si>
  <si>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</si>
  <si>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</si>
  <si>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</si>
  <si>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</si>
  <si>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</si>
  <si>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</si>
  <si>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</si>
  <si>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</si>
  <si>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</si>
  <si>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</si>
  <si>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</si>
  <si>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</si>
  <si>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</si>
  <si>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</si>
  <si>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</si>
  <si>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</si>
  <si>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</si>
  <si>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</si>
  <si>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</si>
  <si>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</si>
  <si>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</si>
  <si>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</si>
  <si>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</si>
  <si>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</si>
  <si>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</si>
  <si>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</si>
  <si>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</si>
  <si>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</si>
  <si>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</si>
  <si>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</si>
  <si>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</si>
  <si>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</si>
  <si>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</si>
  <si>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</si>
  <si>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</si>
  <si>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</si>
  <si>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</si>
  <si>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</si>
  <si>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</si>
  <si>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</si>
  <si>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</si>
  <si>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</si>
  <si>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</si>
  <si>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</si>
  <si>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</si>
  <si>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</si>
  <si>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</si>
  <si>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</si>
  <si>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</si>
  <si>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</si>
  <si>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</si>
  <si>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</si>
  <si>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</si>
  <si>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</si>
  <si>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</si>
  <si>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</si>
  <si>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</si>
  <si>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</si>
  <si>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</si>
  <si>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</si>
  <si>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</si>
  <si>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</si>
  <si>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</si>
  <si>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</si>
  <si>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</si>
  <si>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</si>
  <si>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</si>
  <si>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</si>
  <si>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</si>
  <si>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</si>
  <si>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</si>
  <si>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</si>
  <si>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</si>
  <si>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</si>
  <si>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</si>
  <si>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</si>
  <si>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</si>
  <si>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</si>
  <si>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</si>
  <si>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</si>
  <si>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</si>
  <si>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</si>
  <si>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</si>
  <si>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</si>
  <si>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</si>
  <si>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</si>
  <si>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</si>
  <si>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</si>
  <si>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</si>
  <si>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</si>
  <si>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</si>
  <si>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</si>
  <si>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</si>
  <si>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</si>
  <si>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</si>
  <si>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</si>
  <si>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</si>
  <si>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</si>
  <si>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</si>
  <si>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</si>
  <si>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</si>
  <si>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</si>
  <si>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</si>
  <si>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</si>
  <si>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</si>
  <si>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</si>
  <si>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</si>
  <si>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</si>
  <si>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</si>
  <si>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</si>
  <si>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</si>
  <si>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</si>
  <si>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</si>
  <si>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</si>
  <si>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</si>
  <si>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</si>
  <si>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</si>
  <si>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</si>
  <si>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</si>
  <si>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</si>
  <si>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</si>
  <si>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</si>
  <si>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</si>
  <si>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</si>
  <si>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</si>
  <si>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</si>
  <si>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</si>
  <si>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</si>
  <si>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</si>
  <si>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</si>
  <si>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</si>
  <si>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</si>
  <si>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</si>
  <si>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</si>
  <si>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</si>
  <si>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</si>
  <si>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</si>
  <si>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</si>
  <si>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</si>
  <si>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</si>
  <si>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</si>
  <si>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</si>
  <si>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</si>
  <si>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</si>
  <si>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</si>
  <si>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</si>
  <si>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</si>
  <si>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</si>
  <si>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</si>
  <si>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</si>
  <si>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</si>
  <si>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</si>
  <si>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</si>
  <si>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</si>
  <si>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</si>
  <si>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</si>
  <si>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</si>
  <si>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</si>
  <si>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</si>
  <si>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</si>
  <si>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</si>
  <si>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</si>
  <si>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</si>
  <si>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</si>
  <si>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</si>
  <si>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</si>
  <si>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</si>
  <si>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</si>
  <si>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</si>
  <si>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</si>
  <si>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</si>
  <si>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</si>
  <si>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</si>
  <si>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</si>
  <si>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</si>
  <si>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</si>
  <si>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</si>
  <si>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</si>
  <si>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</si>
  <si>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</si>
  <si>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</si>
  <si>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</si>
  <si>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</si>
  <si>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</si>
  <si>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</si>
  <si>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</si>
  <si>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</si>
  <si>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</si>
  <si>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</si>
  <si>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</si>
  <si>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</si>
  <si>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</si>
  <si>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</si>
  <si>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</si>
  <si>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</si>
  <si>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</si>
  <si>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</si>
  <si>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</si>
  <si>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</si>
  <si>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</si>
  <si>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</si>
  <si>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</si>
  <si>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</si>
  <si>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</si>
  <si>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</si>
  <si>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</si>
  <si>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</si>
  <si>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</si>
  <si>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</si>
  <si>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</si>
  <si>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</si>
  <si>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</si>
  <si>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</si>
  <si>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</si>
  <si>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</si>
  <si>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</si>
  <si>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</si>
  <si>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</si>
  <si>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</si>
  <si>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</si>
  <si>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</si>
  <si>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</si>
  <si>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</si>
  <si>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</si>
  <si>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</si>
  <si>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</si>
  <si>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</si>
  <si>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</si>
  <si>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</si>
  <si>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</si>
  <si>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</si>
  <si>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</si>
  <si>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</si>
  <si>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</si>
  <si>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</si>
  <si>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</si>
  <si>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</si>
  <si>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</si>
  <si>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</si>
  <si>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</si>
  <si>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</si>
  <si>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</si>
  <si>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</si>
  <si>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</si>
  <si>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</si>
  <si>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</si>
  <si>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</si>
  <si>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</si>
  <si>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</si>
  <si>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</si>
  <si>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</si>
  <si>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</si>
  <si>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</si>
  <si>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</si>
  <si>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</si>
  <si>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</si>
  <si>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</si>
  <si>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</si>
  <si>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</si>
  <si>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</si>
  <si>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</si>
  <si>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</si>
  <si>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</si>
  <si>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</si>
  <si>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</si>
  <si>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</si>
  <si>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</si>
  <si>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</si>
  <si>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</si>
  <si>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</si>
  <si>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</si>
  <si>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</si>
  <si>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</si>
  <si>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</si>
  <si>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</si>
  <si>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</si>
  <si>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</si>
  <si>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</si>
  <si>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</si>
  <si>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</si>
  <si>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</si>
  <si>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</si>
  <si>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</si>
  <si>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</si>
  <si>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</si>
  <si>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</si>
  <si>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</si>
  <si>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</si>
  <si>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</si>
  <si>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</si>
  <si>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</si>
  <si>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</si>
  <si>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</si>
  <si>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</si>
  <si>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</si>
  <si>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</si>
  <si>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</si>
  <si>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</si>
  <si>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</si>
  <si>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</si>
  <si>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</si>
  <si>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</si>
  <si>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</si>
  <si>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</si>
  <si>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</si>
  <si>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</si>
  <si>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</si>
  <si>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</si>
  <si>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</si>
  <si>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</si>
  <si>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</si>
  <si>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</si>
  <si>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</si>
  <si>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</si>
  <si>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</si>
  <si>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</si>
  <si>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</si>
  <si>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</si>
  <si>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</si>
  <si>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</si>
  <si>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</si>
  <si>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</si>
  <si>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</si>
  <si>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</si>
  <si>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</si>
  <si>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</si>
  <si>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</si>
  <si>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</si>
  <si>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</si>
  <si>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</si>
  <si>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</si>
  <si>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</si>
  <si>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</si>
  <si>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</si>
  <si>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</si>
  <si>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</si>
  <si>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</si>
  <si>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</si>
  <si>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</si>
  <si>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</si>
  <si>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</si>
  <si>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</si>
  <si>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</si>
  <si>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</si>
  <si>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</si>
  <si>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</si>
  <si>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</si>
  <si>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</si>
  <si>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</si>
  <si>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</si>
  <si>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</si>
  <si>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</si>
  <si>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</si>
  <si>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</si>
  <si>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</si>
  <si>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</si>
  <si>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</si>
  <si>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</si>
  <si>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</si>
  <si>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</si>
  <si>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</si>
  <si>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</si>
  <si>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</si>
  <si>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</si>
  <si>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</si>
  <si>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</si>
  <si>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</si>
  <si>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</si>
  <si>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</si>
  <si>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</si>
  <si>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</si>
  <si>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</si>
  <si>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</si>
  <si>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</si>
  <si>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</si>
  <si>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</si>
  <si>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</si>
  <si>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</si>
  <si>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</si>
  <si>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</si>
  <si>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</si>
  <si>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</si>
  <si>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</si>
  <si>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</si>
  <si>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</si>
  <si>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</si>
  <si>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</si>
  <si>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</si>
  <si>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</si>
  <si>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</si>
  <si>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</si>
  <si>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</si>
  <si>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</si>
  <si>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</si>
  <si>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</si>
  <si>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</si>
  <si>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</si>
  <si>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</si>
  <si>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</si>
  <si>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</si>
  <si>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</si>
  <si>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</si>
  <si>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</si>
  <si>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</si>
  <si>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</si>
  <si>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</si>
  <si>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</si>
  <si>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</si>
  <si>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</si>
  <si>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</si>
  <si>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</si>
  <si>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</si>
  <si>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</si>
  <si>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</si>
  <si>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</si>
  <si>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</si>
  <si>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</si>
  <si>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</si>
  <si>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</si>
  <si>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</si>
  <si>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</si>
  <si>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</si>
  <si>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</si>
  <si>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</si>
  <si>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</si>
  <si>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</si>
  <si>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</si>
  <si>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</si>
  <si>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</si>
  <si>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</si>
  <si>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</si>
  <si>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</si>
  <si>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</si>
  <si>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</si>
  <si>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</si>
  <si>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</si>
  <si>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</si>
  <si>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</si>
  <si>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</si>
  <si>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</si>
  <si>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</si>
  <si>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</si>
  <si>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</si>
  <si>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</si>
  <si>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</si>
  <si>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</si>
  <si>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</si>
  <si>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</si>
  <si>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</si>
  <si>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</si>
  <si>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</si>
  <si>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</si>
  <si>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</si>
  <si>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</si>
  <si>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</si>
  <si>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</si>
  <si>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</si>
  <si>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</si>
  <si>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</si>
  <si>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</si>
  <si>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</si>
  <si>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</si>
  <si>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</si>
  <si>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</si>
  <si>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</si>
  <si>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</si>
  <si>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</si>
  <si>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</si>
  <si>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</si>
  <si>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</si>
  <si>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</si>
  <si>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</si>
  <si>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</si>
  <si>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</si>
  <si>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</si>
  <si>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</si>
  <si>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</si>
  <si>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</si>
  <si>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</si>
  <si>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</si>
  <si>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</si>
  <si>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</si>
  <si>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</si>
  <si>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</si>
  <si>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</si>
  <si>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</si>
  <si>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</si>
  <si>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</si>
  <si>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</si>
  <si>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</si>
  <si>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</si>
  <si>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</si>
  <si>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</si>
  <si>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</si>
  <si>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</si>
  <si>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</si>
  <si>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</si>
  <si>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</si>
  <si>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</si>
  <si>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</si>
  <si>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</si>
  <si>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</si>
  <si>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</si>
  <si>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</si>
  <si>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</si>
  <si>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</si>
  <si>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</si>
  <si>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</si>
  <si>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</si>
  <si>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</si>
  <si>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</si>
  <si>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</si>
  <si>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</si>
  <si>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</si>
  <si>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</si>
  <si>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</si>
  <si>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</si>
  <si>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</si>
  <si>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</si>
  <si>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</si>
  <si>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</si>
  <si>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</si>
  <si>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</si>
  <si>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</si>
  <si>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</si>
  <si>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</si>
  <si>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</si>
  <si>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</si>
  <si>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</si>
  <si>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</si>
  <si>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</si>
  <si>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</si>
  <si>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</si>
  <si>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</si>
  <si>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</si>
  <si>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</si>
  <si>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</si>
  <si>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</si>
  <si>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</si>
  <si>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</si>
  <si>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</si>
  <si>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</si>
  <si>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</si>
  <si>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</si>
  <si>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</si>
  <si>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</si>
  <si>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</si>
  <si>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</si>
  <si>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</si>
  <si>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</si>
  <si>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</si>
  <si>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</si>
  <si>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</si>
  <si>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</si>
  <si>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</si>
  <si>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</si>
  <si>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</si>
  <si>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</si>
  <si>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</si>
  <si>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</si>
  <si>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</si>
  <si>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</si>
  <si>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</si>
  <si>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</si>
  <si>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</si>
  <si>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</si>
  <si>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</si>
  <si>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</si>
  <si>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</si>
  <si>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</si>
  <si>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</si>
  <si>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</si>
  <si>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</si>
  <si>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</si>
  <si>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</si>
  <si>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</si>
  <si>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</si>
  <si>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</si>
  <si>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</si>
  <si>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</si>
  <si>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</si>
  <si>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</si>
  <si>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</si>
  <si>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</si>
  <si>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</si>
  <si>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</si>
  <si>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</si>
  <si>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</si>
  <si>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</si>
  <si>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</si>
  <si>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</si>
  <si>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</si>
  <si>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</si>
  <si>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</si>
  <si>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</si>
  <si>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</si>
  <si>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</si>
  <si>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</si>
  <si>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</si>
  <si>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</si>
  <si>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</si>
  <si>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</si>
  <si>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</si>
  <si>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</si>
  <si>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</si>
  <si>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</si>
  <si>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</si>
  <si>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</si>
  <si>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</si>
  <si>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</si>
  <si>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</si>
  <si>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</si>
  <si>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</si>
  <si>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</si>
  <si>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</si>
  <si>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</si>
  <si>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</si>
  <si>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</si>
  <si>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</si>
  <si>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</si>
  <si>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</si>
  <si>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</si>
  <si>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</si>
  <si>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</si>
  <si>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</si>
  <si>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</si>
  <si>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</si>
  <si>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</si>
  <si>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</si>
  <si>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</si>
  <si>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</si>
  <si>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</si>
  <si>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</si>
  <si>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</si>
  <si>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</si>
  <si>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</si>
  <si>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</si>
  <si>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</si>
  <si>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</si>
  <si>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</si>
  <si>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</si>
  <si>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</si>
  <si>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</si>
  <si>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</si>
  <si>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</si>
  <si>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</si>
  <si>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</si>
  <si>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</si>
  <si>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</si>
  <si>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</si>
  <si>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</si>
  <si>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</si>
  <si>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</si>
  <si>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</si>
  <si>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</si>
  <si>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</si>
  <si>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</si>
  <si>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</si>
  <si>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</si>
  <si>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</si>
  <si>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</si>
  <si>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</si>
  <si>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</si>
  <si>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</si>
  <si>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</si>
  <si>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</si>
  <si>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</si>
  <si>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</si>
  <si>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</si>
  <si>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</si>
  <si>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</si>
  <si>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</si>
  <si>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</si>
  <si>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</si>
  <si>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</si>
  <si>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</si>
  <si>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</si>
  <si>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</si>
  <si>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</si>
  <si>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</si>
  <si>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</si>
  <si>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</si>
  <si>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</si>
  <si>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</si>
  <si>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</si>
  <si>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</si>
  <si>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</si>
  <si>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</si>
  <si>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</si>
  <si>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</si>
  <si>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</si>
  <si>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</si>
  <si>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</si>
  <si>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</si>
  <si>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</si>
  <si>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</si>
  <si>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</si>
  <si>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</si>
  <si>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</si>
  <si>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</si>
  <si>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</si>
  <si>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</si>
  <si>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</si>
  <si>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</si>
  <si>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</si>
  <si>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</si>
  <si>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</si>
  <si>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</si>
  <si>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</si>
  <si>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</si>
  <si>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</si>
  <si>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</si>
  <si>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</si>
  <si>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</si>
  <si>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</si>
  <si>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</si>
  <si>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</si>
  <si>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</si>
  <si>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</si>
  <si>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</si>
  <si>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</si>
  <si>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</si>
  <si>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</si>
  <si>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</si>
  <si>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</si>
  <si>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</si>
  <si>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</si>
  <si>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</si>
  <si>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</si>
  <si>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</si>
  <si>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</si>
  <si>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</si>
  <si>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</si>
  <si>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</si>
  <si>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</si>
  <si>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</si>
  <si>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</si>
  <si>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</si>
  <si>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</si>
  <si>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</si>
  <si>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</si>
  <si>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</si>
  <si>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</si>
  <si>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</si>
  <si>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</si>
  <si>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</si>
  <si>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</si>
  <si>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</si>
  <si>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</si>
  <si>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</si>
  <si>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</si>
  <si>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</si>
  <si>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</si>
  <si>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</si>
  <si>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</si>
  <si>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</si>
  <si>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</si>
  <si>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</si>
  <si>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</si>
  <si>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</si>
  <si>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</si>
  <si>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</si>
  <si>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</si>
  <si>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</si>
  <si>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</si>
  <si>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</si>
  <si>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</si>
  <si>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</si>
  <si>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</si>
  <si>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</si>
  <si>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</si>
  <si>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</si>
  <si>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</si>
  <si>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</si>
  <si>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</si>
  <si>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</si>
  <si>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</si>
  <si>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</si>
  <si>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</si>
  <si>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</si>
  <si>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</si>
  <si>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</si>
  <si>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</si>
  <si>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</si>
  <si>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</si>
  <si>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</si>
  <si>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</si>
  <si>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</si>
  <si>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</si>
  <si>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</si>
  <si>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</si>
  <si>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</si>
  <si>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</si>
  <si>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</si>
  <si>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</si>
  <si>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</si>
  <si>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</si>
  <si>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</si>
  <si>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</si>
  <si>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</si>
  <si>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</si>
  <si>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</si>
  <si>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</si>
  <si>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</si>
  <si>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</si>
  <si>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</si>
  <si>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</si>
  <si>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</si>
  <si>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</si>
  <si>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</si>
  <si>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</si>
  <si>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</si>
  <si>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</si>
  <si>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</si>
  <si>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</si>
  <si>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</si>
  <si>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</si>
  <si>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</si>
  <si>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</si>
  <si>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</si>
  <si>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</si>
  <si>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</si>
  <si>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</si>
  <si>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</si>
  <si>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</si>
  <si>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</si>
  <si>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</si>
  <si>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</si>
  <si>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</si>
  <si>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</si>
  <si>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</si>
  <si>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</si>
  <si>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</si>
  <si>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</si>
  <si>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</si>
  <si>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</si>
  <si>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</si>
  <si>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</si>
  <si>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</si>
  <si>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</si>
  <si>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</si>
  <si>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</si>
  <si>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</si>
  <si>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</si>
  <si>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</si>
  <si>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</si>
  <si>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</si>
  <si>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</si>
  <si>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</si>
  <si>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</si>
  <si>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</si>
  <si>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</si>
  <si>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</si>
  <si>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</si>
  <si>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</si>
  <si>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</si>
  <si>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</si>
  <si>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</si>
  <si>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</si>
  <si>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</si>
  <si>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</si>
  <si>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</si>
  <si>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</si>
  <si>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</si>
  <si>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</si>
  <si>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</si>
  <si>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</si>
  <si>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</si>
  <si>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</si>
  <si>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</si>
  <si>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</si>
  <si>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</si>
  <si>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</si>
  <si>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</si>
  <si>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</si>
  <si>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</si>
  <si>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</si>
  <si>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</si>
  <si>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</si>
  <si>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</si>
  <si>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</si>
  <si>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</si>
  <si>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</si>
  <si>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</si>
  <si>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</si>
  <si>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</si>
  <si>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</si>
  <si>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</si>
  <si>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</si>
  <si>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</si>
  <si>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</si>
  <si>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</si>
  <si>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</si>
  <si>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</si>
  <si>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</si>
  <si>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</si>
  <si>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</si>
  <si>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</si>
  <si>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</si>
  <si>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</si>
  <si>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</si>
  <si>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</si>
  <si>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</si>
  <si>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</si>
  <si>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</si>
  <si>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</si>
  <si>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</si>
  <si>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</si>
  <si>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</si>
  <si>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</si>
  <si>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</si>
  <si>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</si>
  <si>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</si>
  <si>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</si>
  <si>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</si>
  <si>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</si>
  <si>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</si>
  <si>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</si>
  <si>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</si>
  <si>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</si>
  <si>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</si>
  <si>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</si>
  <si>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</si>
  <si>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</si>
  <si>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</si>
  <si>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</si>
  <si>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</si>
  <si>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</si>
  <si>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</si>
  <si>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</si>
  <si>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</si>
  <si>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</si>
  <si>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</si>
  <si>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</si>
  <si>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</si>
  <si>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</si>
  <si>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</si>
  <si>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</si>
  <si>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</si>
  <si>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</si>
  <si>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</si>
  <si>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</si>
  <si>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</si>
  <si>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</si>
  <si>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</si>
  <si>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</si>
  <si>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</si>
  <si>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</si>
  <si>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</si>
  <si>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</si>
  <si>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</si>
  <si>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</si>
  <si>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</si>
  <si>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</si>
  <si>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</si>
  <si>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</si>
  <si>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</si>
  <si>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</si>
  <si>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</si>
  <si>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</si>
  <si>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</si>
  <si>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</si>
  <si>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</si>
  <si>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</si>
  <si>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</si>
  <si>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</si>
  <si>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</si>
  <si>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</si>
  <si>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</si>
  <si>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</si>
  <si>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</si>
  <si>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</si>
  <si>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</si>
  <si>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</si>
  <si>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</si>
  <si>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</si>
  <si>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</si>
  <si>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</si>
  <si>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</si>
  <si>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</si>
  <si>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</si>
  <si>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</si>
  <si>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</si>
  <si>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</si>
  <si>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</si>
  <si>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</si>
  <si>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</si>
  <si>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</si>
  <si>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</si>
  <si>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</si>
  <si>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</si>
  <si>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</si>
  <si>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</si>
  <si>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</si>
  <si>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</si>
  <si>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</si>
  <si>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</si>
  <si>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</si>
  <si>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</si>
  <si>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</si>
  <si>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</si>
  <si>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</si>
  <si>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</si>
  <si>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</si>
  <si>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</si>
  <si>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</si>
  <si>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</si>
  <si>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</si>
  <si>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</si>
  <si>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</si>
  <si>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</si>
  <si>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</si>
  <si>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</si>
  <si>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</si>
  <si>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</si>
  <si>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</si>
  <si>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</si>
  <si>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</si>
  <si>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</si>
  <si>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</si>
  <si>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</si>
  <si>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</si>
  <si>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</si>
  <si>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</si>
  <si>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</si>
  <si>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</si>
  <si>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</si>
  <si>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</si>
  <si>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</si>
  <si>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</si>
  <si>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</si>
  <si>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</si>
  <si>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</si>
  <si>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</si>
  <si>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</si>
  <si>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</si>
  <si>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</si>
  <si>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</si>
  <si>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</si>
  <si>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</si>
  <si>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</si>
  <si>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</si>
  <si>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</si>
  <si>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</si>
  <si>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</si>
  <si>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</si>
  <si>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</si>
  <si>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</si>
  <si>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</si>
  <si>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</si>
  <si>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</si>
  <si>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</si>
  <si>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</si>
  <si>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</si>
  <si>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</si>
  <si>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</si>
  <si>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</si>
  <si>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</si>
  <si>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</si>
  <si>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</si>
  <si>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</si>
  <si>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</si>
  <si>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</si>
  <si>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</si>
  <si>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</si>
  <si>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</si>
  <si>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</si>
  <si>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</si>
  <si>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</si>
  <si>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</si>
  <si>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</si>
  <si>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</si>
  <si>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</si>
  <si>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</si>
  <si>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</si>
  <si>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</si>
  <si>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</si>
  <si>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</si>
  <si>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</si>
  <si>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</si>
  <si>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</si>
  <si>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</si>
  <si>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</si>
  <si>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</si>
  <si>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</si>
  <si>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</si>
  <si>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</si>
  <si>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</si>
  <si>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</si>
  <si>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</si>
  <si>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</si>
  <si>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</si>
  <si>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</si>
  <si>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</si>
  <si>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</si>
  <si>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</si>
  <si>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</si>
  <si>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</si>
  <si>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</si>
  <si>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</si>
  <si>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</si>
  <si>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</si>
  <si>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</si>
  <si>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</si>
  <si>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</si>
  <si>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</si>
  <si>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</si>
  <si>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</si>
  <si>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</si>
  <si>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</si>
  <si>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</si>
  <si>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</si>
  <si>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</si>
  <si>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</si>
  <si>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</si>
  <si>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</si>
  <si>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</si>
  <si>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</si>
  <si>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</si>
  <si>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</si>
  <si>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</si>
  <si>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</si>
  <si>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</si>
  <si>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</si>
  <si>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</si>
  <si>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</si>
  <si>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</si>
  <si>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</si>
  <si>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</si>
  <si>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</si>
  <si>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</si>
  <si>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</si>
  <si>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</si>
  <si>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</si>
  <si>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</si>
  <si>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</si>
  <si>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</si>
  <si>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</si>
  <si>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</si>
  <si>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</si>
  <si>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</si>
  <si>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</si>
  <si>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</si>
  <si>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</si>
  <si>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</si>
  <si>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</si>
  <si>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</si>
  <si>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</si>
  <si>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</si>
  <si>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</si>
  <si>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</si>
  <si>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</si>
  <si>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</si>
  <si>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</si>
  <si>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</si>
  <si>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</si>
  <si>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</si>
  <si>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</si>
  <si>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</si>
  <si>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</si>
  <si>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</si>
  <si>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</si>
  <si>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</si>
  <si>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</si>
  <si>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</si>
  <si>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</si>
  <si>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</si>
  <si>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</si>
  <si>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</si>
  <si>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</si>
  <si>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</si>
  <si>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</si>
  <si>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</si>
  <si>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</si>
  <si>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</si>
  <si>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</si>
  <si>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</si>
  <si>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</si>
  <si>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</si>
  <si>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</si>
  <si>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</si>
  <si>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</si>
  <si>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</si>
  <si>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</si>
  <si>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</si>
  <si>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</si>
  <si>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</si>
  <si>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</si>
  <si>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</si>
  <si>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</si>
  <si>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</si>
  <si>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</si>
  <si>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</si>
  <si>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</si>
  <si>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</si>
  <si>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</si>
  <si>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</si>
  <si>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</si>
  <si>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</si>
  <si>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</si>
  <si>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</si>
  <si>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</si>
  <si>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</si>
  <si>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</si>
  <si>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</si>
  <si>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</si>
  <si>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</si>
  <si>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</si>
  <si>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</si>
  <si>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</si>
  <si>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</si>
  <si>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</si>
  <si>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</si>
  <si>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</si>
  <si>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</si>
  <si>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</si>
  <si>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</si>
  <si>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</si>
  <si>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</si>
  <si>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</si>
  <si>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</si>
  <si>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</si>
  <si>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</si>
  <si>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</si>
  <si>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</si>
  <si>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</si>
  <si>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</si>
  <si>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</si>
  <si>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</si>
  <si>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</si>
  <si>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</si>
  <si>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</si>
  <si>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</si>
  <si>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</si>
  <si>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</si>
  <si>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</si>
  <si>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</si>
  <si>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</si>
  <si>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</si>
  <si>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</si>
  <si>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</si>
  <si>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</si>
  <si>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</si>
  <si>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</si>
  <si>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</si>
  <si>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</si>
  <si>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</si>
  <si>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</si>
  <si>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</si>
  <si>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</si>
  <si>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</si>
  <si>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</si>
  <si>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</si>
  <si>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</si>
  <si>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</si>
  <si>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</si>
  <si>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</si>
  <si>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</si>
  <si>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</si>
  <si>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</si>
  <si>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</si>
  <si>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</si>
  <si>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</si>
  <si>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</si>
  <si>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</si>
  <si>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</si>
  <si>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</si>
  <si>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</si>
  <si>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</si>
  <si>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</si>
  <si>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</si>
  <si>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</si>
  <si>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</si>
  <si>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</si>
  <si>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</si>
  <si>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</si>
  <si>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</si>
  <si>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</si>
  <si>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</si>
  <si>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</si>
  <si>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</si>
  <si>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</si>
  <si>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</si>
  <si>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</si>
  <si>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</si>
  <si>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</si>
  <si>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</si>
  <si>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</si>
  <si>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</si>
  <si>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</si>
  <si>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</si>
  <si>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</si>
  <si>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</si>
  <si>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</si>
  <si>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</si>
  <si>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</si>
  <si>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</si>
  <si>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</si>
  <si>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</si>
  <si>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</si>
  <si>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</si>
  <si>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</si>
  <si>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</si>
  <si>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</si>
  <si>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</si>
  <si>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</si>
  <si>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</si>
  <si>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</si>
  <si>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</si>
  <si>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</si>
  <si>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</si>
  <si>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</si>
  <si>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</si>
  <si>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</si>
  <si>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</si>
  <si>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</si>
  <si>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</si>
  <si>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</si>
  <si>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</si>
  <si>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</si>
  <si>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</si>
  <si>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</si>
  <si>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</si>
  <si>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</si>
  <si>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</si>
  <si>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</si>
  <si>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</si>
  <si>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</si>
  <si>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</si>
  <si>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</si>
  <si>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</si>
  <si>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</si>
  <si>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</si>
  <si>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</si>
  <si>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</si>
  <si>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</si>
  <si>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</si>
  <si>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</si>
  <si>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</si>
  <si>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</si>
  <si>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</si>
  <si>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</si>
  <si>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</si>
  <si>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</si>
  <si>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</si>
  <si>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</si>
  <si>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</si>
  <si>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</si>
  <si>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</si>
  <si>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</si>
  <si>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</si>
  <si>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</si>
  <si>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</si>
  <si>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</si>
  <si>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</si>
  <si>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</si>
  <si>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</si>
  <si>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</si>
  <si>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</si>
  <si>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</si>
  <si>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</si>
  <si>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</si>
  <si>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</si>
  <si>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</si>
  <si>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</si>
  <si>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</si>
  <si>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</si>
  <si>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</si>
  <si>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</si>
  <si>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</si>
  <si>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</si>
  <si>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</si>
  <si>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</si>
  <si>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</si>
  <si>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</si>
  <si>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</si>
  <si>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</si>
  <si>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</si>
  <si>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</si>
  <si>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</si>
  <si>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</si>
  <si>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</si>
  <si>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</si>
  <si>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</si>
  <si>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</si>
  <si>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</si>
  <si>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</si>
  <si>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</si>
  <si>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</si>
  <si>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</si>
  <si>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</si>
  <si>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</si>
  <si>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</si>
  <si>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</si>
  <si>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</si>
  <si>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</si>
  <si>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</si>
  <si>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</si>
  <si>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</si>
  <si>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</si>
  <si>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</si>
  <si>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</si>
  <si>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</si>
  <si>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</si>
  <si>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</si>
  <si>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</si>
  <si>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</si>
  <si>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</si>
  <si>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</si>
  <si>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</si>
  <si>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</si>
  <si>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</si>
  <si>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</si>
  <si>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</si>
  <si>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</si>
  <si>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</si>
  <si>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</si>
  <si>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</si>
  <si>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</si>
  <si>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</si>
  <si>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</si>
  <si>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</si>
  <si>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</si>
  <si>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</si>
  <si>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</si>
  <si>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</si>
  <si>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</si>
  <si>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</si>
  <si>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</si>
  <si>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</si>
  <si>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</si>
  <si>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</si>
  <si>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</si>
  <si>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</si>
  <si>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</si>
  <si>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</si>
  <si>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</si>
  <si>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</si>
  <si>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</si>
  <si>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</si>
  <si>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</si>
  <si>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</si>
  <si>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</si>
  <si>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</si>
  <si>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</si>
  <si>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</si>
  <si>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</si>
  <si>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</si>
  <si>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</si>
  <si>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</si>
  <si>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</si>
  <si>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</si>
  <si>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</si>
  <si>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</si>
  <si>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</si>
  <si>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</si>
  <si>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</si>
  <si>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</si>
  <si>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</si>
  <si>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</si>
  <si>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</si>
  <si>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</si>
  <si>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</si>
  <si>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</si>
  <si>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</si>
  <si>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</si>
  <si>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</si>
  <si>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</si>
  <si>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</si>
  <si>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</si>
  <si>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</si>
  <si>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</si>
  <si>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</si>
  <si>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</si>
  <si>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</si>
  <si>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</si>
  <si>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</si>
  <si>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</si>
  <si>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</si>
  <si>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</si>
  <si>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</si>
  <si>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</si>
  <si>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</si>
  <si>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</si>
  <si>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</si>
  <si>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</si>
  <si>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</si>
  <si>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</si>
  <si>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</si>
  <si>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</si>
  <si>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</si>
  <si>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</si>
  <si>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</si>
  <si>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</si>
  <si>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</si>
  <si>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</si>
  <si>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</si>
  <si>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</si>
  <si>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</si>
  <si>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</si>
  <si>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</si>
  <si>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</si>
  <si>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</si>
  <si>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</si>
  <si>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</si>
  <si>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</si>
  <si>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</si>
  <si>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</si>
  <si>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</si>
  <si>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</si>
  <si>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</si>
  <si>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</si>
  <si>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</si>
  <si>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</si>
  <si>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</si>
  <si>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</si>
  <si>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</si>
  <si>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</si>
  <si>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</si>
  <si>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</si>
  <si>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</si>
  <si>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</si>
  <si>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</si>
  <si>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</si>
  <si>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</si>
  <si>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</si>
  <si>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</si>
  <si>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</si>
  <si>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</si>
  <si>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</si>
  <si>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</si>
  <si>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</si>
  <si>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</si>
  <si>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</si>
  <si>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</si>
  <si>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</si>
  <si>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</si>
  <si>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</si>
  <si>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</si>
  <si>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</si>
  <si>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</si>
  <si>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</si>
  <si>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</si>
  <si>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</si>
  <si>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</si>
  <si>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</si>
  <si>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</si>
  <si>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</si>
  <si>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</si>
  <si>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</si>
  <si>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</si>
  <si>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</si>
  <si>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</si>
  <si>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</si>
  <si>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</si>
  <si>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</si>
  <si>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</si>
  <si>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</si>
  <si>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</si>
  <si>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</si>
  <si>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</si>
  <si>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</si>
  <si>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</si>
  <si>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</si>
  <si>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</si>
  <si>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</si>
  <si>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</si>
  <si>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</si>
  <si>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</si>
  <si>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</si>
  <si>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</si>
  <si>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</si>
  <si>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</si>
  <si>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</si>
  <si>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</si>
  <si>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</si>
  <si>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</si>
  <si>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</si>
  <si>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</si>
  <si>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</si>
  <si>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</si>
  <si>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</si>
  <si>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</si>
  <si>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</si>
  <si>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</si>
  <si>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</si>
  <si>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</si>
  <si>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</si>
  <si>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</si>
  <si>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</si>
  <si>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</si>
  <si>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</si>
  <si>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</si>
  <si>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</si>
  <si>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</si>
  <si>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</si>
  <si>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</si>
  <si>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</si>
  <si>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</si>
  <si>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</si>
  <si>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</si>
  <si>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</si>
  <si>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</si>
  <si>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</si>
  <si>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</si>
  <si>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</si>
  <si>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</si>
  <si>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</si>
  <si>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</si>
  <si>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</si>
  <si>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</si>
  <si>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</si>
  <si>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</si>
  <si>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</si>
  <si>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</si>
  <si>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</si>
  <si>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</si>
  <si>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</si>
  <si>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</si>
  <si>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</si>
  <si>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</si>
  <si>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</si>
  <si>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</si>
  <si>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</si>
  <si>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</si>
  <si>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</si>
  <si>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</si>
  <si>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</si>
  <si>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</si>
  <si>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</si>
  <si>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</si>
  <si>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</si>
  <si>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</si>
  <si>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</si>
  <si>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</si>
  <si>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</si>
  <si>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</si>
  <si>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</si>
  <si>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</si>
  <si>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</si>
  <si>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</si>
  <si>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</si>
  <si>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</si>
  <si>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</si>
  <si>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</si>
  <si>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</si>
  <si>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</si>
  <si>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</si>
  <si>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</si>
  <si>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</si>
  <si>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</si>
  <si>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</si>
  <si>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</si>
  <si>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</si>
  <si>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</si>
  <si>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</si>
  <si>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</si>
  <si>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</si>
  <si>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</si>
  <si>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</si>
  <si>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</si>
  <si>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</si>
  <si>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</si>
  <si>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</si>
  <si>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</si>
  <si>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</si>
  <si>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</si>
  <si>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</si>
  <si>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</si>
  <si>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</si>
  <si>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</si>
  <si>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</si>
  <si>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</si>
  <si>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</si>
  <si>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</si>
  <si>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</si>
  <si>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</si>
  <si>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</si>
  <si>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</si>
  <si>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</si>
  <si>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</si>
  <si>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</si>
  <si>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</si>
  <si>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</si>
  <si>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</si>
  <si>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</si>
  <si>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</si>
  <si>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</si>
  <si>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</si>
  <si>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</si>
  <si>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</si>
  <si>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</si>
  <si>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</si>
  <si>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</si>
  <si>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</si>
  <si>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</si>
  <si>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</si>
  <si>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</si>
  <si>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</si>
  <si>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</si>
  <si>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</si>
  <si>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</si>
  <si>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</si>
  <si>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</si>
  <si>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</si>
  <si>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</si>
  <si>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</si>
  <si>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</si>
  <si>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</si>
  <si>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</si>
  <si>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</si>
  <si>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</si>
  <si>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</si>
  <si>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</si>
  <si>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</si>
  <si>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</si>
  <si>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</si>
  <si>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</si>
  <si>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</si>
  <si>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</si>
  <si>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</si>
  <si>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</si>
  <si>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</si>
  <si>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</si>
  <si>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</si>
  <si>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</si>
  <si>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</si>
  <si>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</si>
  <si>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</si>
  <si>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</si>
  <si>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</si>
  <si>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</si>
  <si>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</si>
  <si>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</si>
  <si>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</si>
  <si>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</si>
  <si>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</si>
  <si>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</si>
  <si>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</si>
  <si>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</si>
  <si>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</si>
  <si>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</si>
  <si>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</si>
  <si>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</si>
  <si>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</si>
  <si>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</si>
  <si>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</si>
  <si>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</si>
  <si>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</si>
  <si>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</si>
  <si>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</si>
  <si>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</si>
  <si>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</si>
  <si>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</si>
  <si>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</si>
  <si>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</si>
  <si>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</si>
  <si>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</si>
  <si>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</si>
  <si>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</si>
  <si>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</si>
  <si>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</si>
  <si>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</si>
  <si>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</si>
  <si>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</si>
  <si>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</si>
  <si>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</si>
  <si>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</si>
  <si>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</si>
  <si>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</si>
  <si>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</si>
  <si>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</si>
  <si>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</si>
  <si>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</si>
  <si>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</si>
  <si>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</si>
  <si>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</si>
  <si>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</si>
  <si>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</si>
  <si>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</si>
  <si>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</si>
  <si>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</si>
  <si>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</si>
  <si>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</si>
  <si>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</si>
  <si>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</si>
  <si>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</si>
  <si>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</si>
  <si>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</si>
  <si>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</si>
  <si>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</si>
  <si>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</si>
  <si>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</si>
  <si>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</si>
  <si>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</si>
  <si>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</si>
  <si>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</si>
  <si>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</si>
  <si>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</si>
  <si>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</si>
  <si>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</si>
  <si>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</si>
  <si>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</si>
  <si>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</si>
  <si>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</si>
  <si>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</si>
  <si>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</si>
  <si>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</si>
  <si>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</si>
  <si>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</si>
  <si>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</si>
  <si>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</si>
  <si>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</si>
  <si>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</si>
  <si>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</si>
  <si>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</si>
  <si>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</si>
  <si>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</si>
  <si>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</si>
  <si>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</si>
  <si>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</si>
  <si>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</si>
  <si>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</si>
  <si>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</si>
  <si>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</si>
  <si>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</si>
  <si>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</si>
  <si>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</si>
  <si>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</si>
  <si>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</si>
  <si>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</si>
  <si>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</si>
  <si>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</si>
  <si>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</si>
  <si>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</si>
  <si>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</si>
  <si>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</si>
  <si>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</si>
  <si>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</si>
  <si>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</si>
  <si>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</si>
  <si>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</si>
  <si>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</si>
  <si>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</si>
  <si>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</si>
  <si>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</si>
  <si>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</si>
  <si>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</si>
  <si>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</si>
  <si>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</si>
  <si>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</si>
  <si>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</si>
  <si>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</si>
  <si>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</si>
  <si>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</si>
  <si>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</si>
  <si>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</si>
  <si>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</si>
  <si>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</si>
  <si>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</si>
  <si>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</si>
  <si>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</si>
  <si>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</si>
  <si>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</si>
  <si>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</si>
  <si>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</si>
  <si>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</si>
  <si>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</si>
  <si>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</si>
  <si>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</si>
  <si>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</si>
  <si>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</si>
  <si>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</si>
  <si>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</si>
  <si>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</si>
  <si>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</si>
  <si>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</si>
  <si>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</si>
  <si>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</si>
  <si>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</si>
  <si>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</si>
  <si>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</si>
  <si>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</si>
  <si>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</si>
  <si>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</si>
  <si>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</si>
  <si>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</si>
  <si>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</si>
  <si>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</si>
  <si>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</si>
  <si>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</si>
  <si>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</si>
  <si>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</si>
  <si>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</si>
  <si>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</si>
  <si>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</si>
  <si>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</si>
  <si>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</si>
  <si>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</si>
  <si>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</si>
  <si>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</si>
  <si>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</si>
  <si>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</si>
  <si>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</si>
  <si>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</si>
  <si>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</si>
  <si>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</si>
  <si>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</si>
  <si>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</si>
  <si>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</si>
  <si>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</si>
  <si>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</si>
  <si>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</si>
  <si>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</si>
  <si>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</si>
  <si>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</si>
  <si>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</si>
  <si>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</si>
  <si>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</si>
  <si>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</si>
  <si>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</si>
  <si>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</si>
  <si>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</si>
  <si>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</si>
  <si>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</si>
  <si>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</si>
  <si>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</si>
  <si>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</si>
  <si>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</si>
  <si>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</si>
  <si>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</si>
  <si>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</si>
  <si>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</si>
  <si>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</si>
  <si>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</si>
  <si>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</si>
  <si>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</si>
  <si>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</si>
  <si>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</si>
  <si>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</si>
  <si>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</si>
  <si>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</si>
  <si>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</si>
  <si>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</si>
  <si>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</si>
  <si>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</si>
  <si>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</si>
  <si>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</si>
  <si>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</si>
  <si>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</si>
  <si>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</si>
  <si>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</si>
  <si>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</si>
  <si>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</si>
  <si>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</si>
  <si>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</si>
  <si>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</si>
  <si>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</si>
  <si>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</si>
  <si>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</si>
  <si>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</si>
  <si>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</si>
  <si>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</si>
  <si>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</si>
  <si>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</si>
  <si>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</si>
  <si>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</si>
  <si>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</si>
  <si>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</si>
  <si>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</si>
  <si>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</si>
  <si>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</si>
  <si>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</si>
  <si>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</si>
  <si>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</si>
  <si>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</si>
  <si>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</si>
  <si>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</si>
  <si>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</si>
  <si>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</si>
  <si>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</si>
  <si>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</si>
  <si>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</si>
  <si>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</si>
  <si>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</si>
  <si>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</si>
  <si>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</si>
  <si>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</si>
  <si>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</si>
  <si>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</si>
  <si>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</si>
  <si>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</si>
  <si>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</si>
  <si>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</si>
  <si>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</si>
  <si>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</si>
  <si>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</si>
  <si>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</si>
  <si>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</si>
  <si>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</si>
  <si>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</si>
  <si>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</si>
  <si>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</si>
  <si>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</si>
  <si>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</si>
  <si>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</si>
  <si>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</si>
  <si>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</si>
  <si>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</si>
  <si>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</si>
  <si>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</si>
  <si>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</si>
  <si>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</si>
  <si>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</si>
  <si>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</si>
  <si>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</si>
  <si>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</si>
  <si>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</si>
  <si>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</si>
  <si>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</si>
  <si>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</si>
  <si>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</si>
  <si>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</si>
  <si>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</si>
  <si>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</si>
  <si>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</si>
  <si>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</si>
  <si>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</si>
  <si>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</si>
  <si>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</si>
  <si>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</si>
  <si>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</si>
  <si>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</si>
  <si>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</si>
  <si>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</si>
  <si>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</si>
  <si>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</si>
  <si>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</si>
  <si>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</si>
  <si>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</si>
  <si>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</si>
  <si>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</si>
  <si>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</si>
  <si>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</si>
  <si>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</si>
  <si>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</si>
  <si>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</si>
  <si>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</si>
  <si>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</si>
  <si>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</si>
  <si>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</si>
  <si>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</si>
  <si>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</si>
  <si>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</si>
  <si>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</si>
  <si>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</si>
  <si>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</si>
  <si>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</si>
  <si>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</si>
  <si>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</si>
  <si>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</si>
  <si>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</si>
  <si>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</si>
  <si>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</si>
  <si>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</si>
  <si>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</si>
  <si>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</si>
  <si>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</si>
  <si>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</si>
  <si>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</si>
  <si>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</si>
  <si>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</si>
  <si>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</si>
  <si>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</si>
  <si>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</si>
  <si>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</si>
  <si>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</si>
  <si>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</si>
  <si>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</si>
  <si>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</si>
  <si>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</si>
  <si>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</si>
  <si>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</si>
  <si>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</si>
  <si>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</si>
  <si>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</si>
  <si>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</si>
  <si>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</si>
  <si>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</si>
  <si>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</si>
  <si>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</si>
  <si>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</si>
  <si>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</si>
  <si>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</si>
  <si>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</si>
  <si>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</si>
  <si>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</si>
  <si>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</si>
  <si>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</si>
  <si>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</si>
  <si>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</si>
  <si>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</si>
  <si>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</si>
  <si>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</si>
  <si>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</si>
  <si>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</si>
  <si>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</si>
  <si>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</si>
  <si>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</si>
  <si>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</si>
  <si>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</si>
  <si>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</si>
  <si>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</si>
  <si>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</si>
  <si>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</si>
  <si>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</si>
  <si>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</si>
  <si>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</si>
  <si>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</si>
  <si>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</si>
  <si>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</si>
  <si>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</si>
  <si>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</si>
  <si>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</si>
  <si>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</si>
  <si>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</si>
  <si>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</si>
  <si>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</si>
  <si>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</si>
  <si>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</si>
  <si>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</si>
  <si>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</si>
  <si>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</si>
  <si>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</si>
  <si>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</si>
  <si>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</si>
  <si>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</si>
  <si>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</si>
  <si>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</si>
  <si>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</si>
  <si>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</si>
  <si>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</si>
  <si>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</si>
  <si>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</si>
  <si>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</si>
  <si>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</si>
  <si>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</si>
  <si>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</si>
  <si>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</si>
  <si>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</si>
  <si>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</si>
  <si>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</si>
  <si>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</si>
  <si>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</si>
  <si>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</si>
  <si>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</si>
  <si>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</si>
  <si>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</si>
  <si>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</si>
  <si>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</si>
  <si>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</si>
  <si>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</si>
  <si>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</si>
  <si>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</si>
  <si>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</si>
  <si>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</si>
  <si>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</si>
  <si>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</si>
  <si>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</si>
  <si>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</si>
  <si>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</si>
  <si>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</si>
  <si>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</si>
  <si>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</si>
  <si>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</si>
  <si>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</si>
  <si>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</si>
  <si>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</si>
  <si>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</si>
  <si>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</si>
  <si>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</si>
  <si>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</si>
  <si>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</si>
  <si>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</si>
  <si>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</si>
  <si>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</si>
  <si>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</si>
  <si>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</si>
  <si>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</si>
  <si>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</si>
  <si>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</si>
  <si>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</si>
  <si>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</si>
  <si>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</si>
  <si>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</si>
  <si>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</si>
  <si>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</si>
  <si>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</si>
  <si>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</si>
  <si>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</si>
  <si>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</si>
  <si>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</si>
  <si>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</si>
  <si>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</si>
  <si>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</si>
  <si>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</si>
  <si>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</si>
  <si>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</si>
  <si>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</si>
  <si>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</si>
  <si>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</si>
  <si>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</si>
  <si>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</si>
  <si>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</si>
  <si>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</si>
  <si>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</si>
  <si>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</si>
  <si>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</si>
  <si>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</si>
  <si>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</si>
  <si>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</si>
  <si>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</si>
  <si>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</si>
  <si>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</si>
  <si>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</si>
  <si>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</si>
  <si>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</si>
  <si>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</si>
  <si>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</si>
  <si>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</si>
  <si>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</si>
  <si>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</si>
  <si>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</si>
  <si>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</si>
  <si>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</si>
  <si>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</si>
  <si>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</si>
  <si>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</si>
  <si>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</si>
  <si>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</si>
  <si>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</si>
  <si>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</si>
  <si>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</si>
  <si>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</si>
  <si>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</si>
  <si>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</si>
  <si>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</si>
  <si>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</si>
  <si>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</si>
  <si>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</si>
  <si>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</si>
  <si>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</si>
  <si>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</si>
  <si>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</si>
  <si>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</si>
  <si>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</si>
  <si>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</si>
  <si>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</si>
  <si>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</si>
  <si>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</si>
  <si>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</si>
  <si>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</si>
  <si>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</si>
  <si>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</si>
  <si>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</si>
  <si>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</si>
  <si>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</si>
  <si>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</si>
  <si>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</si>
  <si>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</si>
  <si>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</si>
  <si>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</si>
  <si>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</si>
  <si>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</si>
  <si>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</si>
  <si>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</si>
  <si>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</si>
  <si>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</si>
  <si>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</si>
  <si>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</si>
  <si>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</si>
  <si>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</si>
  <si>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</si>
  <si>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</si>
  <si>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</si>
  <si>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</si>
  <si>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</si>
  <si>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</si>
  <si>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</si>
  <si>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</si>
  <si>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</si>
  <si>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</si>
  <si>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</si>
  <si>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</si>
  <si>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</si>
  <si>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</si>
  <si>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</si>
  <si>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</si>
  <si>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</si>
  <si>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</si>
  <si>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</si>
  <si>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</si>
  <si>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</si>
  <si>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</si>
  <si>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</si>
  <si>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</si>
  <si>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</si>
  <si>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</si>
  <si>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</si>
  <si>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</si>
  <si>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</si>
  <si>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</si>
  <si>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</si>
  <si>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</si>
  <si>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</si>
  <si>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</si>
  <si>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</si>
  <si>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</si>
  <si>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</si>
  <si>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</si>
  <si>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</si>
  <si>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</si>
  <si>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</si>
  <si>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</si>
  <si>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</si>
  <si>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</si>
  <si>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</si>
  <si>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</si>
  <si>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</si>
  <si>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</si>
  <si>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</si>
  <si>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</si>
  <si>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</si>
  <si>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</si>
  <si>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</si>
  <si>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</si>
  <si>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</si>
  <si>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</si>
  <si>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</si>
  <si>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</si>
  <si>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</si>
  <si>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</si>
  <si>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</si>
  <si>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</si>
  <si>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</si>
  <si>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</si>
  <si>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</si>
  <si>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</si>
  <si>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</si>
  <si>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</si>
  <si>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</si>
  <si>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</si>
  <si>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</si>
  <si>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</si>
  <si>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</si>
  <si>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</si>
  <si>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</si>
  <si>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</si>
  <si>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</si>
  <si>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</si>
  <si>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</si>
  <si>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</si>
  <si>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</si>
  <si>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</si>
  <si>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</si>
  <si>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</si>
  <si>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</si>
  <si>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</si>
  <si>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</si>
  <si>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</si>
  <si>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</si>
  <si>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</si>
  <si>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</si>
  <si>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</si>
  <si>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</si>
  <si>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</si>
  <si>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</si>
  <si>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</si>
  <si>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</si>
  <si>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</si>
  <si>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</si>
  <si>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</si>
  <si>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</si>
  <si>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</si>
  <si>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</si>
  <si>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</si>
  <si>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</si>
  <si>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</si>
  <si>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</si>
  <si>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</si>
  <si>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</si>
  <si>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</si>
  <si>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</si>
  <si>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</si>
  <si>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</si>
  <si>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</si>
  <si>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</si>
  <si>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</si>
  <si>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</si>
  <si>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</si>
  <si>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</si>
  <si>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</si>
  <si>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</si>
  <si>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</si>
  <si>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</si>
  <si>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</si>
  <si>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</si>
  <si>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</si>
  <si>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</si>
  <si>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</si>
  <si>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</si>
  <si>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</si>
  <si>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</si>
  <si>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</si>
  <si>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</si>
  <si>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</si>
  <si>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</si>
  <si>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</si>
  <si>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</si>
  <si>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</si>
  <si>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</si>
  <si>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</si>
  <si>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</si>
  <si>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</si>
  <si>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</si>
  <si>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</si>
  <si>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</si>
  <si>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</si>
  <si>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</si>
  <si>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</si>
  <si>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</si>
  <si>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</si>
  <si>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</si>
  <si>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</si>
  <si>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</si>
  <si>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</si>
  <si>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</si>
  <si>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</si>
  <si>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</si>
  <si>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</si>
  <si>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</si>
  <si>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</si>
  <si>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</si>
  <si>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</si>
  <si>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</si>
  <si>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</si>
  <si>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</si>
  <si>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</si>
  <si>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</si>
  <si>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</si>
  <si>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</si>
  <si>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</si>
  <si>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</si>
  <si>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</si>
  <si>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</si>
  <si>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</si>
  <si>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</si>
  <si>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</si>
  <si>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</si>
  <si>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</si>
  <si>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</si>
  <si>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</si>
  <si>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</si>
  <si>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</si>
  <si>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</si>
  <si>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</si>
  <si>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</si>
  <si>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</si>
  <si>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</si>
  <si>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</si>
  <si>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</si>
  <si>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</si>
  <si>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</si>
  <si>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</si>
  <si>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</si>
  <si>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</si>
  <si>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</si>
  <si>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</si>
  <si>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</si>
  <si>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</si>
  <si>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</si>
  <si>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</si>
  <si>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</si>
  <si>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</si>
  <si>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</si>
  <si>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</si>
  <si>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</si>
  <si>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</si>
  <si>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</si>
  <si>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</si>
  <si>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</si>
  <si>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</si>
  <si>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</si>
  <si>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</si>
  <si>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</si>
  <si>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</si>
  <si>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</si>
  <si>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</si>
  <si>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</si>
  <si>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</si>
  <si>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</si>
  <si>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</si>
  <si>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</si>
  <si>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</si>
  <si>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</si>
  <si>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</si>
  <si>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</si>
  <si>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</si>
  <si>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</si>
  <si>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</si>
  <si>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</si>
  <si>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</si>
  <si>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</si>
  <si>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</si>
  <si>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</si>
  <si>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</si>
  <si>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</si>
  <si>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</si>
  <si>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</si>
  <si>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</si>
  <si>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</si>
  <si>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</si>
  <si>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</si>
  <si>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</si>
  <si>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</si>
  <si>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</si>
  <si>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</si>
  <si>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</si>
  <si>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</si>
  <si>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</si>
  <si>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</si>
  <si>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</si>
  <si>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</si>
  <si>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</si>
  <si>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</si>
  <si>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</si>
  <si>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</si>
  <si>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</si>
  <si>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</si>
  <si>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</si>
  <si>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</si>
  <si>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</si>
  <si>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</si>
  <si>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</si>
  <si>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</si>
  <si>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</si>
  <si>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</si>
  <si>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</si>
  <si>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</si>
  <si>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</si>
  <si>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</si>
  <si>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</si>
  <si>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</si>
  <si>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</si>
  <si>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</si>
  <si>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</si>
  <si>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</si>
  <si>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</si>
  <si>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</si>
  <si>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</si>
  <si>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</si>
  <si>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</si>
  <si>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</si>
  <si>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</si>
  <si>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</si>
  <si>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</si>
  <si>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</si>
  <si>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</si>
  <si>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</si>
  <si>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</si>
  <si>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</si>
  <si>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</si>
  <si>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</si>
  <si>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</si>
  <si>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</si>
  <si>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</si>
  <si>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</si>
  <si>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</si>
  <si>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</si>
  <si>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</si>
  <si>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</si>
  <si>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</si>
  <si>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</si>
  <si>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</si>
  <si>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</si>
  <si>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</si>
  <si>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</si>
  <si>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</si>
  <si>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</si>
  <si>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</si>
  <si>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</si>
  <si>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</si>
  <si>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</si>
  <si>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</si>
  <si>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</si>
  <si>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</si>
  <si>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</si>
  <si>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</si>
  <si>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</si>
  <si>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</si>
  <si>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</si>
  <si>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</si>
  <si>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</si>
  <si>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</si>
  <si>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</si>
  <si>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</si>
  <si>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</si>
  <si>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</si>
  <si>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</si>
  <si>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</si>
  <si>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</si>
  <si>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</si>
  <si>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</si>
  <si>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</si>
  <si>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</si>
  <si>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</si>
  <si>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</si>
  <si>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</si>
  <si>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</si>
  <si>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</si>
  <si>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</si>
  <si>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</si>
  <si>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</si>
  <si>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</si>
  <si>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</si>
  <si>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</si>
  <si>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</si>
  <si>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</si>
  <si>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</si>
  <si>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</si>
  <si>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</si>
  <si>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</si>
  <si>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</si>
  <si>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</si>
  <si>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</si>
  <si>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</si>
  <si>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</si>
  <si>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</si>
  <si>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</si>
  <si>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</si>
  <si>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</si>
  <si>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</si>
  <si>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</si>
  <si>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</si>
  <si>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</si>
  <si>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</si>
  <si>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</si>
  <si>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</si>
  <si>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</si>
  <si>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</si>
  <si>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</si>
  <si>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</si>
  <si>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</si>
  <si>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</si>
  <si>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</si>
  <si>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</si>
  <si>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</si>
  <si>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</si>
  <si>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</si>
  <si>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</si>
  <si>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</si>
  <si>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</si>
  <si>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</si>
  <si>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</si>
  <si>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</si>
  <si>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</si>
  <si>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</si>
  <si>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</si>
  <si>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</si>
  <si>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</si>
  <si>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</si>
  <si>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</si>
  <si>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</si>
  <si>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</si>
  <si>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</si>
  <si>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</si>
  <si>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</si>
  <si>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</si>
  <si>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</si>
  <si>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</si>
  <si>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</si>
  <si>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</si>
  <si>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</si>
  <si>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</si>
  <si>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</si>
  <si>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</si>
  <si>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</si>
  <si>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</si>
  <si>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</si>
  <si>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</si>
  <si>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</si>
  <si>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</si>
  <si>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</si>
  <si>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</si>
  <si>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</si>
  <si>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</si>
  <si>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</si>
  <si>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</si>
  <si>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</si>
  <si>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</si>
  <si>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</si>
  <si>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</si>
  <si>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</si>
  <si>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</si>
  <si>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</si>
  <si>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</si>
  <si>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</si>
  <si>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</si>
  <si>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</si>
  <si>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</si>
  <si>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</si>
  <si>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</si>
  <si>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</si>
  <si>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</si>
  <si>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</si>
  <si>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</si>
  <si>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</si>
  <si>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</si>
  <si>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</si>
  <si>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</si>
  <si>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</si>
  <si>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</si>
  <si>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</si>
  <si>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</si>
  <si>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</si>
  <si>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</si>
  <si>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</si>
  <si>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</si>
  <si>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</si>
  <si>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</si>
  <si>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</si>
  <si>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</si>
  <si>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</si>
  <si>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</si>
  <si>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</si>
  <si>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</si>
  <si>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</si>
  <si>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</si>
  <si>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</si>
  <si>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</si>
  <si>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</si>
  <si>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</si>
  <si>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</si>
  <si>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</si>
  <si>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</si>
  <si>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</si>
  <si>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</si>
  <si>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</si>
  <si>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</si>
  <si>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</si>
  <si>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</si>
  <si>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</si>
  <si>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</si>
  <si>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</si>
  <si>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</si>
  <si>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</si>
  <si>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</si>
  <si>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</si>
  <si>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</si>
  <si>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</si>
  <si>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</si>
  <si>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</si>
  <si>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</si>
  <si>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</si>
  <si>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</si>
  <si>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</si>
  <si>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</si>
  <si>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</si>
  <si>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</si>
  <si>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</si>
  <si>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</si>
  <si>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</si>
  <si>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</si>
  <si>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</si>
  <si>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</si>
  <si>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</si>
  <si>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</si>
  <si>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</si>
  <si>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</si>
  <si>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</si>
  <si>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</si>
  <si>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</si>
  <si>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</si>
  <si>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</si>
  <si>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</si>
  <si>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</si>
  <si>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</si>
  <si>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</si>
  <si>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</si>
  <si>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</si>
  <si>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</si>
  <si>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</si>
  <si>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</si>
  <si>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</si>
  <si>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</si>
  <si>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</si>
  <si>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</si>
  <si>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</si>
  <si>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</si>
  <si>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</si>
  <si>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</si>
  <si>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</si>
  <si>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</si>
  <si>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</si>
  <si>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</si>
  <si>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</si>
  <si>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</si>
  <si>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</si>
  <si>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</si>
  <si>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</si>
  <si>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</si>
  <si>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</si>
  <si>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</si>
  <si>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</si>
  <si>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</si>
  <si>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</si>
  <si>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</si>
  <si>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</si>
  <si>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</si>
  <si>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</si>
  <si>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</si>
  <si>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</si>
  <si>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</si>
  <si>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</si>
  <si>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</si>
  <si>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</si>
  <si>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</si>
  <si>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</si>
  <si>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</si>
  <si>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</si>
  <si>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</si>
  <si>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</si>
  <si>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</si>
  <si>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</si>
  <si>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</si>
  <si>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</si>
  <si>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</si>
  <si>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</si>
  <si>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</si>
  <si>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</si>
  <si>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</si>
  <si>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</si>
  <si>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</si>
  <si>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</si>
  <si>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</si>
  <si>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</si>
  <si>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</si>
  <si>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</si>
  <si>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</si>
  <si>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</si>
  <si>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</si>
  <si>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</si>
  <si>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</si>
  <si>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</si>
  <si>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</si>
  <si>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</si>
  <si>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</si>
  <si>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</si>
  <si>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</si>
  <si>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</si>
  <si>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</si>
  <si>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</si>
  <si>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</si>
  <si>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</si>
  <si>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</si>
  <si>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</si>
  <si>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</si>
  <si>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</si>
  <si>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</si>
  <si>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</si>
  <si>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</si>
  <si>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</si>
  <si>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</si>
  <si>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</si>
  <si>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</si>
  <si>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</si>
  <si>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</si>
  <si>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</si>
  <si>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</si>
  <si>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</si>
  <si>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</si>
  <si>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</si>
  <si>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</si>
  <si>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</si>
  <si>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</si>
  <si>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</si>
  <si>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</si>
  <si>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</si>
  <si>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</si>
  <si>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</si>
  <si>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</si>
  <si>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</si>
  <si>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</si>
  <si>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</si>
  <si>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</si>
  <si>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</si>
  <si>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</si>
  <si>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</si>
  <si>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</si>
  <si>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</si>
  <si>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</si>
  <si>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</si>
  <si>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</si>
  <si>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</si>
  <si>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</si>
  <si>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</si>
  <si>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</si>
  <si>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</si>
  <si>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</si>
  <si>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</si>
  <si>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</si>
  <si>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</si>
  <si>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</si>
  <si>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</si>
  <si>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</si>
  <si>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</si>
  <si>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</si>
  <si>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</si>
  <si>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</si>
  <si>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</si>
  <si>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</si>
  <si>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</si>
  <si>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</si>
  <si>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</si>
  <si>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</si>
  <si>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</si>
  <si>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</si>
  <si>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</si>
  <si>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</si>
  <si>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</si>
  <si>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</si>
  <si>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</si>
  <si>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</si>
  <si>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</si>
  <si>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</si>
  <si>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</si>
  <si>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</si>
  <si>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</si>
  <si>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</si>
  <si>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</si>
  <si>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</si>
  <si>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</si>
  <si>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</si>
  <si>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</si>
  <si>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</si>
  <si>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</si>
  <si>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</si>
  <si>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</si>
  <si>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</si>
  <si>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</si>
  <si>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</si>
  <si>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</si>
  <si>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</si>
  <si>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</si>
  <si>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</si>
  <si>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</si>
  <si>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</si>
  <si>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</si>
  <si>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</si>
  <si>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</si>
  <si>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</si>
  <si>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</si>
  <si>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</si>
  <si>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</si>
  <si>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</si>
  <si>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</si>
  <si>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</si>
  <si>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</si>
  <si>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</si>
  <si>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</si>
  <si>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</si>
  <si>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</si>
  <si>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</si>
  <si>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</si>
  <si>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</si>
  <si>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</si>
  <si>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</si>
  <si>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</si>
  <si>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</si>
  <si>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</si>
  <si>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</si>
  <si>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</si>
  <si>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</si>
  <si>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</si>
  <si>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</si>
  <si>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</si>
  <si>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</si>
  <si>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</si>
  <si>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</si>
  <si>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</si>
  <si>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</si>
  <si>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</si>
  <si>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</si>
  <si>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</si>
  <si>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</si>
  <si>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</si>
  <si>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</si>
  <si>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</si>
  <si>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</si>
  <si>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</si>
  <si>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</si>
  <si>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</si>
  <si>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</si>
  <si>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</si>
  <si>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</si>
  <si>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</si>
  <si>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</si>
  <si>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</si>
  <si>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</si>
  <si>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</si>
  <si>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</si>
  <si>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</si>
  <si>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</si>
  <si>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</si>
  <si>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</si>
  <si>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</si>
  <si>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</si>
  <si>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</si>
  <si>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</si>
  <si>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</si>
  <si>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</si>
  <si>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</si>
  <si>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</si>
  <si>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</si>
  <si>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</si>
  <si>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</si>
  <si>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</si>
  <si>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</si>
  <si>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</si>
  <si>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</si>
  <si>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</si>
  <si>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</si>
  <si>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</si>
  <si>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</si>
  <si>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</si>
  <si>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</si>
  <si>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</si>
  <si>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</si>
  <si>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</si>
  <si>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</si>
  <si>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</si>
  <si>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</si>
  <si>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</si>
  <si>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</si>
  <si>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</si>
  <si>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</si>
  <si>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</si>
  <si>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</si>
  <si>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</si>
  <si>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</si>
  <si>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</si>
  <si>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</si>
  <si>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</si>
  <si>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</si>
  <si>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</si>
  <si>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</si>
  <si>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</si>
  <si>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</si>
  <si>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</si>
  <si>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</si>
  <si>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</si>
  <si>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</si>
  <si>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</si>
  <si>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</si>
  <si>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</si>
  <si>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</si>
  <si>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</si>
  <si>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</si>
  <si>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</si>
  <si>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</si>
  <si>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</si>
  <si>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</si>
  <si>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</si>
  <si>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</si>
  <si>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</si>
  <si>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</si>
  <si>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</si>
  <si>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</si>
  <si>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</si>
  <si>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</si>
  <si>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</si>
  <si>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</si>
  <si>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</si>
  <si>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</si>
  <si>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</si>
  <si>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</si>
  <si>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</si>
  <si>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</si>
  <si>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</si>
  <si>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</si>
  <si>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</si>
  <si>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</si>
  <si>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</si>
  <si>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</si>
  <si>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</si>
  <si>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</si>
  <si>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</si>
  <si>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</si>
  <si>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</si>
  <si>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</si>
  <si>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</si>
  <si>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</si>
  <si>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</si>
  <si>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</si>
  <si>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</si>
  <si>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</si>
  <si>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</si>
  <si>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</si>
  <si>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</si>
  <si>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</si>
  <si>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</si>
  <si>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</si>
  <si>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</si>
  <si>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</si>
  <si>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</si>
  <si>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</si>
  <si>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</si>
  <si>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</si>
  <si>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</si>
  <si>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</si>
  <si>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</si>
  <si>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</si>
  <si>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</si>
  <si>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</si>
  <si>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</si>
  <si>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</si>
  <si>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</si>
  <si>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</si>
  <si>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</si>
  <si>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</si>
  <si>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</si>
  <si>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</si>
  <si>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</si>
  <si>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</si>
  <si>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</si>
  <si>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</si>
  <si>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</si>
  <si>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</si>
  <si>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</si>
  <si>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</si>
  <si>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</si>
  <si>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</si>
  <si>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</si>
  <si>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</si>
  <si>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</si>
  <si>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</si>
  <si>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</si>
  <si>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</si>
  <si>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</si>
  <si>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</si>
  <si>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</si>
  <si>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</si>
  <si>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</si>
  <si>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</si>
  <si>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</si>
  <si>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</si>
  <si>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</si>
  <si>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</si>
  <si>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</si>
  <si>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</si>
  <si>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</si>
  <si>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</si>
  <si>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</si>
  <si>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</si>
  <si>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</si>
  <si>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</si>
  <si>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</si>
  <si>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</si>
  <si>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</si>
  <si>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</si>
  <si>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</si>
  <si>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</si>
  <si>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</si>
  <si>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</si>
  <si>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</si>
  <si>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</si>
  <si>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</si>
  <si>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</si>
  <si>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</si>
  <si>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</si>
  <si>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</si>
  <si>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</si>
  <si>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</si>
  <si>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</si>
  <si>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</si>
  <si>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</si>
  <si>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</si>
  <si>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</si>
  <si>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</si>
  <si>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</si>
  <si>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</si>
  <si>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</si>
  <si>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</si>
  <si>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</si>
  <si>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</si>
  <si>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</si>
  <si>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</si>
  <si>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</si>
  <si>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</si>
  <si>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</si>
  <si>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</si>
  <si>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</si>
  <si>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</si>
  <si>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</si>
  <si>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</si>
  <si>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</si>
  <si>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</si>
  <si>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</si>
  <si>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</si>
  <si>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</si>
  <si>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</si>
  <si>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</si>
  <si>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</si>
  <si>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</si>
  <si>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</si>
  <si>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</si>
  <si>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</si>
  <si>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</si>
  <si>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</si>
  <si>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</si>
  <si>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</si>
  <si>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</si>
  <si>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</si>
  <si>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</si>
  <si>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</si>
  <si>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</si>
  <si>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</si>
  <si>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</si>
  <si>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</si>
  <si>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</si>
  <si>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</si>
  <si>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</si>
  <si>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</si>
  <si>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</si>
  <si>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</si>
  <si>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</si>
  <si>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</si>
  <si>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</si>
  <si>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</si>
  <si>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</si>
  <si>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</si>
  <si>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</si>
  <si>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</si>
  <si>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</si>
  <si>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</si>
  <si>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</si>
  <si>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</si>
  <si>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</si>
  <si>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</si>
  <si>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</si>
  <si>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</si>
  <si>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</si>
  <si>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</si>
  <si>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</si>
  <si>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</si>
  <si>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</si>
  <si>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</si>
  <si>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</si>
  <si>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</si>
  <si>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</si>
  <si>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</si>
  <si>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</si>
  <si>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</si>
  <si>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</si>
  <si>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</si>
  <si>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</si>
  <si>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</si>
  <si>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</si>
  <si>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</si>
  <si>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</si>
  <si>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</si>
  <si>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</si>
  <si>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</si>
  <si>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</si>
  <si>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</si>
  <si>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</si>
  <si>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</si>
  <si>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</si>
  <si>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</si>
  <si>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</si>
  <si>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</si>
  <si>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</si>
  <si>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</si>
  <si>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</si>
  <si>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</si>
  <si>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</si>
  <si>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</si>
  <si>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</si>
  <si>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</si>
  <si>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</si>
  <si>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</si>
  <si>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</si>
  <si>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</si>
  <si>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</si>
  <si>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</si>
  <si>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</si>
  <si>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</si>
  <si>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</si>
  <si>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</si>
  <si>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</si>
  <si>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</si>
  <si>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</si>
  <si>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</si>
  <si>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</si>
  <si>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</si>
  <si>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</si>
  <si>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</si>
  <si>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</si>
  <si>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</si>
  <si>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</si>
  <si>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</si>
  <si>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</si>
  <si>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</si>
  <si>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</si>
  <si>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</si>
  <si>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</si>
  <si>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</si>
  <si>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</si>
  <si>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</si>
  <si>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</si>
  <si>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</si>
  <si>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</si>
  <si>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</si>
  <si>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</si>
  <si>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</si>
  <si>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</si>
  <si>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</si>
  <si>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</si>
  <si>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</si>
  <si>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</si>
  <si>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</si>
  <si>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</si>
  <si>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</si>
  <si>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</si>
  <si>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</si>
  <si>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</si>
  <si>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</si>
  <si>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</si>
  <si>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</si>
  <si>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</si>
  <si>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</si>
  <si>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</si>
  <si>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</si>
  <si>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</si>
  <si>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</si>
  <si>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</si>
  <si>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</si>
  <si>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</si>
  <si>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</si>
  <si>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</si>
  <si>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</si>
  <si>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</si>
  <si>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</si>
  <si>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</si>
  <si>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</si>
  <si>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</si>
  <si>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</si>
  <si>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</si>
  <si>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</si>
  <si>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</si>
  <si>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</si>
  <si>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</si>
  <si>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</si>
  <si>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</si>
  <si>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</si>
  <si>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</si>
  <si>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</si>
  <si>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</si>
  <si>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</si>
  <si>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</si>
  <si>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</si>
  <si>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</si>
  <si>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</si>
  <si>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</si>
  <si>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</si>
  <si>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</si>
  <si>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</si>
  <si>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</si>
  <si>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</si>
  <si>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</si>
  <si>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</si>
  <si>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</si>
  <si>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</si>
  <si>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</si>
  <si>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</si>
  <si>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</si>
  <si>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</si>
  <si>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</si>
  <si>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</si>
  <si>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</si>
  <si>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</si>
  <si>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</si>
  <si>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</si>
  <si>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</si>
  <si>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</si>
  <si>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</si>
  <si>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</si>
  <si>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</si>
  <si>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</si>
  <si>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</si>
  <si>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</si>
  <si>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</si>
  <si>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</si>
  <si>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</si>
  <si>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</si>
  <si>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</si>
  <si>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</si>
  <si>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</si>
  <si>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</si>
  <si>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</si>
  <si>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</si>
  <si>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</si>
  <si>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</si>
  <si>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</si>
  <si>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</si>
  <si>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</si>
  <si>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</si>
  <si>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</si>
  <si>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</si>
  <si>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</si>
  <si>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</si>
  <si>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</si>
  <si>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</si>
  <si>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</si>
  <si>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</si>
  <si>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</si>
  <si>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</si>
  <si>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</si>
  <si>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</si>
  <si>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</si>
  <si>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</si>
  <si>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</si>
  <si>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</si>
  <si>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</si>
  <si>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</si>
  <si>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</si>
  <si>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</si>
  <si>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</si>
  <si>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</si>
  <si>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</si>
  <si>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</si>
  <si>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</si>
  <si>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</si>
  <si>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</si>
  <si>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</si>
  <si>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</si>
  <si>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</si>
  <si>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</si>
  <si>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</si>
  <si>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</si>
  <si>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</si>
  <si>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</si>
  <si>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</si>
  <si>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</si>
  <si>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</si>
  <si>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</si>
  <si>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</si>
  <si>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</si>
  <si>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</si>
  <si>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</si>
  <si>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</si>
  <si>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</si>
  <si>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</si>
  <si>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</si>
  <si>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</si>
  <si>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</si>
  <si>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</si>
  <si>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</si>
  <si>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</si>
  <si>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</si>
  <si>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</si>
  <si>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</si>
  <si>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</si>
  <si>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</si>
  <si>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</si>
  <si>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</si>
  <si>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</si>
  <si>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</si>
  <si>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</si>
  <si>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</si>
  <si>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</si>
  <si>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</si>
  <si>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</si>
  <si>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</si>
  <si>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</si>
  <si>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</si>
  <si>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</si>
  <si>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</si>
  <si>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</si>
  <si>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</si>
  <si>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</si>
  <si>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</si>
  <si>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</si>
  <si>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</si>
  <si>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</si>
  <si>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</si>
  <si>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</si>
  <si>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</si>
  <si>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</si>
  <si>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</si>
  <si>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</si>
  <si>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</si>
  <si>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</si>
  <si>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</si>
  <si>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</si>
  <si>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</si>
  <si>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</si>
  <si>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</si>
  <si>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</si>
  <si>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</si>
  <si>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</si>
  <si>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</si>
  <si>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</si>
  <si>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</si>
  <si>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</si>
  <si>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</si>
  <si>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</si>
  <si>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</si>
  <si>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</si>
  <si>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</si>
  <si>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</si>
  <si>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</si>
  <si>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</si>
  <si>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</si>
  <si>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</si>
  <si>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</si>
  <si>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</si>
  <si>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</si>
  <si>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</si>
  <si>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</si>
  <si>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</si>
  <si>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</si>
  <si>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</si>
  <si>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</si>
  <si>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</si>
  <si>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</si>
  <si>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</si>
  <si>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</si>
  <si>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</si>
  <si>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</si>
  <si>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</si>
  <si>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</si>
  <si>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</si>
  <si>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</si>
  <si>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</si>
  <si>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</si>
  <si>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</si>
  <si>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</si>
  <si>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</si>
  <si>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</si>
  <si>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</si>
  <si>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</si>
  <si>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</si>
  <si>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</si>
  <si>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</si>
  <si>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</si>
  <si>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</si>
  <si>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</si>
  <si>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</si>
  <si>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</si>
  <si>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</si>
  <si>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</si>
  <si>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</si>
  <si>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</si>
  <si>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</si>
  <si>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</si>
  <si>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</si>
  <si>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</si>
  <si>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</si>
  <si>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</si>
  <si>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</si>
  <si>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</si>
  <si>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</si>
  <si>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</si>
  <si>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</si>
  <si>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</si>
  <si>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</si>
  <si>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</si>
  <si>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</si>
  <si>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</si>
  <si>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</si>
  <si>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</si>
  <si>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</si>
  <si>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</si>
  <si>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</si>
  <si>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</si>
  <si>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</si>
  <si>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</si>
  <si>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</si>
  <si>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</si>
  <si>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</si>
  <si>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</si>
  <si>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</si>
  <si>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</si>
  <si>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</si>
  <si>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</si>
  <si>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</si>
  <si>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</si>
  <si>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</si>
  <si>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</si>
  <si>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</si>
  <si>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</si>
  <si>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</si>
  <si>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</si>
  <si>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</si>
  <si>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</si>
  <si>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</si>
  <si>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</si>
  <si>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</si>
  <si>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</si>
  <si>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</si>
  <si>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</si>
  <si>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</si>
  <si>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</si>
  <si>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</si>
  <si>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</si>
  <si>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</si>
  <si>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</si>
  <si>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</si>
  <si>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</si>
  <si>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</si>
  <si>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</si>
  <si>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</si>
  <si>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</si>
  <si>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</si>
  <si>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</si>
  <si>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</si>
  <si>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</si>
  <si>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</si>
  <si>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</si>
  <si>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</si>
  <si>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</si>
  <si>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</si>
  <si>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</si>
  <si>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</si>
  <si>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</si>
  <si>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</si>
  <si>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</si>
  <si>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</si>
  <si>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</si>
  <si>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</si>
  <si>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</si>
  <si>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</si>
  <si>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</si>
  <si>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</si>
  <si>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</si>
  <si>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</si>
  <si>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</si>
  <si>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</si>
  <si>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</si>
  <si>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</si>
  <si>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</si>
  <si>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</si>
  <si>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</si>
  <si>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</si>
  <si>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</si>
  <si>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</si>
  <si>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</si>
  <si>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</si>
  <si>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</si>
  <si>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</si>
  <si>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</si>
  <si>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</si>
  <si>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</si>
  <si>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</si>
  <si>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</si>
  <si>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</si>
  <si>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</si>
  <si>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</si>
  <si>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</si>
  <si>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</si>
  <si>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</si>
  <si>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</si>
  <si>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</si>
  <si>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</si>
  <si>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</si>
  <si>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</si>
  <si>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</si>
  <si>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</si>
  <si>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</si>
  <si>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</si>
  <si>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</si>
  <si>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</si>
  <si>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</si>
  <si>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</si>
  <si>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</si>
  <si>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</si>
  <si>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</si>
  <si>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</si>
  <si>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</si>
  <si>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</si>
  <si>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</si>
  <si>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</si>
  <si>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</si>
  <si>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</si>
  <si>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</si>
  <si>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</si>
  <si>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</si>
  <si>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</si>
  <si>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</si>
  <si>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</si>
  <si>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</si>
  <si>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</si>
  <si>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</si>
  <si>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</si>
  <si>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</si>
  <si>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</si>
  <si>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</si>
  <si>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</si>
  <si>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</si>
  <si>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</si>
  <si>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</si>
  <si>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</si>
  <si>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</si>
  <si>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</si>
  <si>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</si>
  <si>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</si>
  <si>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</si>
  <si>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</si>
  <si>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</si>
  <si>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</si>
  <si>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</si>
  <si>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</si>
  <si>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</si>
  <si>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</si>
  <si>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</si>
  <si>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</si>
  <si>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</si>
  <si>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</si>
  <si>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</si>
  <si>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</si>
  <si>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</si>
  <si>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</si>
  <si>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</si>
  <si>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</si>
  <si>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</si>
  <si>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</si>
  <si>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</si>
  <si>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</si>
  <si>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</si>
  <si>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</si>
  <si>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</si>
  <si>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</si>
  <si>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</si>
  <si>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</si>
  <si>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</si>
  <si>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</si>
  <si>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</si>
  <si>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</si>
  <si>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</si>
  <si>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</si>
  <si>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</si>
  <si>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</si>
  <si>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</si>
  <si>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</si>
  <si>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</si>
  <si>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</si>
  <si>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</si>
  <si>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</si>
  <si>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</si>
  <si>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</si>
  <si>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</si>
  <si>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</si>
  <si>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</si>
  <si>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</si>
  <si>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</si>
  <si>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</si>
  <si>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</si>
  <si>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</si>
  <si>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</si>
  <si>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</si>
  <si>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</si>
  <si>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</si>
  <si>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</si>
  <si>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</si>
  <si>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</si>
  <si>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</si>
  <si>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</si>
  <si>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</si>
  <si>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</si>
  <si>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</si>
  <si>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</si>
  <si>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</si>
  <si>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</si>
  <si>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</si>
  <si>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</si>
  <si>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</si>
  <si>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</si>
  <si>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</si>
  <si>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</si>
  <si>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</si>
  <si>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</si>
  <si>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</si>
  <si>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</si>
  <si>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</si>
  <si>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</si>
  <si>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</si>
  <si>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</si>
  <si>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</si>
  <si>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</si>
  <si>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</si>
  <si>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</si>
  <si>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</si>
  <si>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</si>
  <si>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</si>
  <si>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</si>
  <si>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</si>
  <si>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</si>
  <si>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</si>
  <si>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</si>
  <si>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</si>
  <si>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</si>
  <si>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</si>
  <si>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</si>
  <si>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</si>
  <si>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</si>
  <si>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</si>
  <si>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</si>
  <si>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</si>
  <si>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</si>
  <si>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</si>
  <si>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</si>
  <si>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</si>
  <si>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</si>
  <si>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</si>
  <si>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</si>
  <si>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</si>
  <si>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</si>
  <si>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</si>
  <si>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</si>
  <si>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</si>
  <si>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</si>
  <si>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</si>
  <si>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</si>
  <si>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</si>
  <si>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</si>
  <si>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</si>
  <si>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</si>
  <si>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</si>
  <si>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</si>
  <si>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</si>
  <si>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</si>
  <si>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</si>
  <si>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</si>
  <si>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</si>
  <si>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</si>
  <si>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</si>
  <si>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</si>
  <si>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</si>
  <si>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</si>
  <si>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</si>
  <si>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</si>
  <si>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</si>
  <si>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</si>
  <si>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</si>
  <si>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</si>
  <si>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</si>
  <si>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</si>
  <si>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</si>
  <si>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</si>
  <si>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</si>
  <si>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</si>
  <si>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</si>
  <si>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</si>
  <si>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</si>
  <si>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</si>
  <si>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</si>
  <si>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</si>
  <si>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</si>
  <si>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</si>
  <si>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</si>
  <si>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</si>
  <si>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</si>
  <si>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</si>
  <si>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</si>
  <si>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</si>
  <si>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</si>
  <si>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</si>
  <si>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</si>
  <si>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</si>
  <si>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</si>
  <si>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</si>
  <si>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</si>
  <si>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</si>
  <si>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</si>
  <si>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</si>
  <si>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</si>
  <si>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</si>
  <si>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</si>
  <si>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</si>
  <si>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</si>
  <si>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</si>
  <si>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</si>
  <si>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</si>
  <si>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</si>
  <si>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</si>
  <si>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</si>
  <si>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</si>
  <si>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</si>
  <si>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</si>
  <si>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</si>
  <si>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</si>
  <si>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</si>
  <si>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</si>
  <si>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</si>
  <si>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</si>
  <si>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</si>
  <si>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</si>
  <si>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</si>
  <si>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</si>
  <si>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</si>
  <si>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</si>
  <si>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</si>
  <si>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</si>
  <si>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</si>
  <si>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</si>
  <si>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</si>
  <si>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</si>
  <si>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</si>
  <si>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</si>
  <si>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</si>
  <si>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</si>
  <si>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</si>
  <si>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</si>
  <si>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</si>
  <si>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</si>
  <si>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</si>
  <si>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</si>
  <si>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</si>
  <si>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</si>
  <si>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</si>
  <si>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</si>
  <si>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</si>
  <si>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</si>
  <si>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</si>
  <si>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</si>
  <si>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</si>
  <si>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</si>
  <si>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</si>
  <si>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</si>
  <si>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</si>
  <si>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</si>
  <si>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</si>
  <si>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</si>
  <si>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</si>
  <si>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</si>
  <si>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</si>
  <si>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</si>
  <si>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</si>
  <si>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</si>
  <si>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</si>
  <si>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</si>
  <si>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</si>
  <si>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</si>
  <si>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</si>
  <si>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</si>
  <si>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</si>
  <si>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</si>
  <si>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</si>
  <si>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</si>
  <si>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</si>
  <si>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</si>
  <si>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</si>
  <si>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</si>
  <si>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</si>
  <si>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</si>
  <si>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</si>
  <si>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</si>
  <si>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</si>
  <si>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</si>
  <si>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</si>
  <si>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</si>
  <si>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</si>
  <si>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</si>
  <si>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</si>
  <si>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</si>
  <si>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</si>
  <si>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</si>
  <si>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</si>
  <si>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</si>
  <si>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</si>
  <si>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</si>
  <si>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</si>
  <si>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</si>
  <si>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</si>
  <si>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</si>
  <si>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</si>
  <si>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</si>
  <si>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</si>
  <si>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</si>
  <si>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</si>
  <si>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</si>
  <si>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</si>
  <si>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</si>
  <si>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</si>
  <si>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</si>
  <si>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</si>
  <si>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</si>
  <si>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</si>
  <si>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</si>
  <si>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</si>
  <si>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</si>
  <si>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</si>
  <si>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</si>
  <si>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</si>
  <si>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</si>
  <si>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</si>
  <si>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</si>
  <si>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</si>
  <si>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</si>
  <si>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</si>
  <si>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</si>
  <si>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</si>
  <si>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</si>
  <si>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</si>
  <si>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</si>
  <si>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</si>
  <si>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</si>
  <si>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</si>
  <si>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</si>
  <si>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</si>
  <si>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</si>
  <si>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</si>
  <si>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</si>
  <si>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</si>
  <si>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</si>
  <si>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</si>
  <si>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</si>
  <si>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</si>
  <si>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</si>
  <si>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</si>
  <si>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</si>
  <si>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</si>
  <si>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</si>
  <si>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</si>
  <si>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</si>
  <si>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</si>
  <si>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</si>
  <si>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</si>
  <si>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</si>
  <si>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</si>
  <si>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</si>
  <si>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</si>
  <si>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</si>
  <si>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</si>
  <si>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</si>
  <si>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</si>
  <si>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</si>
  <si>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</si>
  <si>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</si>
  <si>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</si>
  <si>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</si>
  <si>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</si>
  <si>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</si>
  <si>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</si>
  <si>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</si>
  <si>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</si>
  <si>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</si>
  <si>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</si>
  <si>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</si>
  <si>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</si>
  <si>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</si>
  <si>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</si>
  <si>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</si>
  <si>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</si>
  <si>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</si>
  <si>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</si>
  <si>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</si>
  <si>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</si>
  <si>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</si>
  <si>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</si>
  <si>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</si>
  <si>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</si>
  <si>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</si>
  <si>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</si>
  <si>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</si>
  <si>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</si>
  <si>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</si>
  <si>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</si>
  <si>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</si>
  <si>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</si>
  <si>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</si>
  <si>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</si>
  <si>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</si>
  <si>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</si>
  <si>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</si>
  <si>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</si>
  <si>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</si>
  <si>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</si>
  <si>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</si>
  <si>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</si>
  <si>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</si>
  <si>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</si>
  <si>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</si>
  <si>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</si>
  <si>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</si>
  <si>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</si>
  <si>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</si>
  <si>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</si>
  <si>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</si>
  <si>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</si>
  <si>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</si>
  <si>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</si>
  <si>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</si>
  <si>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</si>
  <si>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</si>
  <si>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</si>
  <si>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</si>
  <si>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</si>
  <si>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</si>
  <si>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</si>
  <si>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</si>
  <si>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</si>
  <si>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</si>
  <si>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</si>
  <si>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</si>
  <si>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</si>
  <si>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</si>
  <si>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</si>
  <si>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</si>
  <si>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</si>
  <si>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</si>
  <si>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</si>
  <si>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</si>
  <si>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</si>
  <si>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</si>
  <si>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</si>
  <si>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</si>
  <si>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</si>
  <si>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</si>
  <si>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</si>
  <si>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</si>
  <si>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</si>
  <si>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</si>
  <si>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</si>
  <si>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</si>
  <si>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</si>
  <si>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</si>
  <si>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</si>
  <si>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</si>
  <si>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</si>
  <si>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</si>
  <si>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</si>
  <si>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</si>
  <si>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</si>
  <si>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</si>
  <si>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</si>
  <si>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</si>
  <si>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</si>
  <si>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</si>
  <si>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</si>
  <si>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</si>
  <si>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</si>
  <si>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</si>
  <si>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</si>
  <si>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</si>
  <si>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</si>
  <si>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</si>
  <si>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</si>
  <si>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</si>
  <si>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</si>
  <si>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</si>
  <si>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</si>
  <si>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</si>
  <si>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</si>
  <si>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</si>
  <si>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</si>
  <si>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</si>
  <si>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</si>
  <si>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</si>
  <si>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</si>
  <si>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</si>
  <si>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</si>
  <si>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</si>
  <si>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</si>
  <si>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</si>
  <si>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</si>
  <si>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</si>
  <si>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</si>
  <si>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</si>
  <si>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</si>
  <si>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</si>
  <si>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</si>
  <si>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</si>
  <si>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</si>
  <si>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</si>
  <si>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</si>
  <si>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</si>
  <si>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</si>
  <si>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</si>
  <si>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</si>
  <si>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</si>
  <si>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</si>
  <si>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</si>
  <si>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</si>
  <si>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</si>
  <si>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</si>
  <si>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</si>
  <si>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</si>
  <si>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</si>
  <si>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</si>
  <si>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</si>
  <si>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</si>
  <si>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</si>
  <si>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</si>
  <si>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</si>
  <si>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</si>
  <si>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</si>
  <si>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</si>
  <si>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</si>
  <si>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</si>
  <si>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</si>
  <si>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</si>
  <si>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</si>
  <si>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</si>
  <si>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</si>
  <si>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</si>
  <si>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</si>
  <si>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</si>
  <si>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</si>
  <si>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</si>
  <si>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</si>
  <si>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</si>
  <si>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</si>
  <si>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</si>
  <si>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</si>
  <si>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</si>
  <si>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</si>
  <si>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</si>
  <si>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</si>
  <si>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</si>
  <si>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</si>
  <si>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</si>
  <si>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</si>
  <si>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</si>
  <si>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</si>
  <si>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</si>
  <si>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</si>
  <si>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</si>
  <si>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</si>
  <si>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</si>
  <si>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</si>
  <si>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</si>
  <si>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</si>
  <si>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</si>
  <si>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</si>
  <si>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</si>
  <si>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</si>
  <si>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</si>
  <si>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</si>
  <si>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</si>
  <si>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</si>
  <si>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</si>
  <si>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</si>
  <si>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</si>
  <si>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</si>
  <si>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</si>
  <si>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</si>
  <si>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</si>
  <si>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</si>
  <si>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</si>
  <si>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</si>
  <si>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</si>
  <si>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</si>
  <si>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</si>
  <si>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</si>
  <si>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</si>
  <si>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</si>
  <si>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</si>
  <si>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</si>
  <si>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</si>
  <si>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</si>
  <si>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</si>
  <si>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</si>
  <si>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</si>
  <si>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</si>
  <si>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</si>
  <si>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</si>
  <si>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</si>
  <si>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</si>
  <si>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</si>
  <si>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</si>
  <si>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</si>
  <si>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</si>
  <si>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</si>
  <si>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</si>
  <si>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</si>
  <si>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</si>
  <si>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</si>
  <si>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</si>
  <si>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</si>
  <si>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</si>
  <si>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</si>
  <si>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</si>
  <si>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</si>
  <si>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</si>
  <si>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</si>
  <si>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</si>
  <si>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</si>
  <si>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</si>
  <si>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</si>
  <si>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</si>
  <si>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</si>
  <si>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</si>
  <si>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</si>
  <si>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</si>
  <si>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</si>
  <si>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</si>
  <si>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</si>
  <si>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</si>
  <si>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</si>
  <si>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</si>
  <si>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</si>
  <si>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</si>
  <si>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</si>
  <si>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</si>
  <si>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</si>
  <si>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</si>
  <si>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</si>
  <si>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</si>
  <si>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</si>
  <si>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</si>
  <si>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</si>
  <si>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</si>
  <si>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</si>
  <si>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</si>
  <si>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</si>
  <si>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</si>
  <si>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</si>
  <si>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</si>
  <si>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</si>
  <si>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</si>
  <si>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</si>
  <si>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</si>
  <si>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</si>
  <si>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</si>
  <si>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</si>
  <si>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</si>
  <si>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</si>
  <si>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</si>
  <si>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</si>
  <si>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</si>
  <si>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</si>
  <si>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</si>
  <si>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</si>
  <si>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</si>
  <si>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</si>
  <si>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</si>
  <si>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</si>
  <si>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</si>
  <si>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</si>
  <si>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</si>
  <si>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</si>
  <si>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</si>
  <si>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</si>
  <si>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</si>
  <si>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</si>
  <si>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</si>
  <si>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</si>
  <si>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</si>
  <si>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</si>
  <si>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</si>
  <si>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</si>
  <si>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</si>
  <si>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</si>
  <si>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</si>
  <si>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</si>
  <si>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</si>
  <si>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</si>
  <si>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</si>
  <si>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</si>
  <si>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</si>
  <si>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</si>
  <si>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</si>
  <si>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</si>
  <si>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</si>
  <si>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</si>
  <si>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</si>
  <si>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</si>
  <si>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</si>
  <si>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</si>
  <si>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</si>
  <si>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</si>
  <si>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</si>
  <si>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</si>
  <si>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</si>
  <si>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</si>
  <si>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</si>
  <si>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</si>
  <si>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</si>
  <si>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</si>
  <si>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</si>
  <si>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</si>
  <si>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</si>
  <si>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</si>
  <si>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</si>
  <si>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</si>
  <si>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</si>
  <si>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</si>
  <si>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</si>
  <si>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</si>
  <si>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</si>
  <si>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</si>
  <si>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</si>
  <si>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</si>
  <si>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</si>
  <si>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</si>
  <si>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</si>
  <si>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</si>
  <si>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</si>
  <si>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</si>
  <si>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</si>
  <si>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</si>
  <si>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</si>
  <si>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</si>
  <si>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</si>
  <si>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</si>
  <si>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</si>
  <si>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</si>
  <si>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</si>
  <si>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</si>
  <si>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</si>
  <si>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</si>
  <si>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</si>
  <si>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</si>
  <si>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</si>
  <si>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</si>
  <si>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</si>
  <si>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</si>
  <si>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</si>
  <si>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</si>
  <si>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</si>
  <si>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</si>
  <si>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</si>
  <si>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</si>
  <si>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</si>
  <si>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</si>
  <si>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</si>
  <si>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</si>
  <si>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</si>
  <si>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</si>
  <si>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</si>
  <si>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</si>
  <si>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</si>
  <si>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</si>
  <si>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</si>
  <si>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</si>
  <si>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</si>
  <si>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</si>
  <si>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</si>
  <si>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</si>
  <si>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</si>
  <si>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</si>
  <si>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</si>
  <si>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</si>
  <si>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</si>
  <si>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</si>
  <si>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</si>
  <si>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</si>
  <si>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</si>
  <si>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</si>
  <si>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</si>
  <si>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</si>
  <si>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</si>
  <si>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</si>
  <si>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</si>
  <si>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</si>
  <si>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</si>
  <si>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</si>
  <si>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</si>
  <si>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</si>
  <si>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</si>
  <si>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</si>
  <si>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</si>
  <si>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</si>
  <si>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</si>
  <si>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</si>
  <si>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</si>
  <si>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</si>
  <si>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</si>
  <si>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</si>
  <si>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</si>
  <si>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</si>
  <si>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</si>
  <si>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</si>
  <si>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</si>
  <si>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</si>
  <si>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</si>
  <si>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</si>
  <si>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</si>
  <si>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</si>
  <si>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</si>
  <si>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</si>
  <si>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</si>
  <si>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</si>
  <si>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</si>
  <si>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</si>
  <si>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</si>
  <si>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</si>
  <si>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</si>
  <si>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</si>
  <si>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</si>
  <si>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</si>
  <si>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</si>
  <si>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</si>
  <si>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</si>
  <si>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</si>
  <si>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</si>
  <si>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</si>
  <si>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</si>
  <si>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</si>
  <si>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</si>
  <si>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</si>
  <si>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</si>
  <si>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</si>
  <si>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</si>
  <si>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</si>
  <si>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</si>
  <si>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</si>
  <si>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</si>
  <si>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</si>
  <si>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</si>
  <si>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</si>
  <si>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</si>
  <si>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</si>
  <si>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</si>
  <si>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</si>
  <si>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</si>
  <si>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</si>
  <si>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</si>
  <si>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</si>
  <si>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</si>
  <si>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</si>
  <si>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</si>
  <si>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</si>
  <si>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</si>
  <si>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</si>
  <si>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</si>
  <si>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</si>
  <si>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</si>
  <si>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</si>
  <si>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</si>
  <si>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</si>
  <si>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</si>
  <si>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</si>
  <si>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</si>
  <si>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</si>
  <si>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</si>
  <si>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</si>
  <si>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</si>
  <si>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</si>
  <si>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</si>
  <si>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</si>
  <si>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</si>
  <si>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</si>
  <si>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</si>
  <si>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</si>
  <si>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</si>
  <si>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</si>
  <si>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</si>
  <si>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</si>
  <si>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</si>
  <si>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</si>
  <si>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</si>
  <si>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</si>
  <si>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</si>
  <si>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</si>
  <si>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</si>
  <si>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</si>
  <si>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</si>
  <si>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</si>
  <si>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</si>
  <si>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</si>
  <si>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</si>
  <si>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</si>
  <si>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</si>
  <si>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</si>
  <si>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</si>
  <si>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</si>
  <si>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</si>
  <si>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</si>
  <si>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</si>
  <si>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</si>
  <si>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</si>
  <si>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</si>
  <si>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</si>
  <si>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</si>
  <si>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</si>
  <si>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</si>
  <si>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</si>
  <si>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</si>
  <si>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</si>
  <si>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</si>
  <si>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</si>
  <si>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</si>
  <si>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</si>
  <si>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</si>
  <si>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</si>
  <si>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</si>
  <si>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</si>
  <si>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</si>
  <si>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</si>
  <si>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</si>
  <si>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</si>
  <si>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</si>
  <si>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</si>
  <si>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</si>
  <si>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</si>
  <si>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</si>
  <si>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</si>
  <si>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</si>
  <si>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</si>
  <si>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</si>
  <si>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</si>
  <si>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</si>
  <si>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</si>
  <si>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</si>
  <si>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</si>
  <si>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</si>
  <si>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</si>
  <si>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</si>
  <si>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</si>
  <si>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</si>
  <si>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</si>
  <si>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</si>
  <si>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</si>
  <si>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</si>
  <si>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</si>
  <si>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</si>
  <si>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</si>
  <si>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</si>
  <si>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</si>
  <si>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</si>
  <si>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</si>
  <si>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</si>
  <si>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</si>
  <si>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</si>
  <si>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</si>
  <si>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</si>
  <si>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</si>
  <si>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</si>
  <si>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</si>
  <si>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</si>
  <si>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</si>
  <si>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</si>
  <si>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</si>
  <si>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</si>
  <si>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</si>
  <si>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</si>
  <si>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</si>
  <si>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</si>
  <si>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</si>
  <si>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</si>
  <si>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</si>
  <si>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</si>
  <si>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</si>
  <si>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</si>
  <si>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</si>
  <si>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</si>
  <si>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</si>
  <si>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</si>
  <si>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</si>
  <si>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</si>
  <si>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</si>
  <si>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</si>
  <si>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</si>
  <si>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</si>
  <si>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</si>
  <si>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</si>
  <si>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</si>
  <si>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</si>
  <si>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</si>
  <si>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</si>
  <si>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</si>
  <si>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</si>
  <si>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</si>
  <si>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</si>
  <si>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</si>
  <si>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</si>
  <si>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</si>
  <si>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</si>
  <si>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</si>
  <si>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</si>
  <si>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</si>
  <si>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</si>
  <si>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</si>
  <si>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</si>
  <si>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</si>
  <si>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</si>
  <si>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</si>
  <si>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</si>
  <si>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</si>
  <si>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</si>
  <si>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</si>
  <si>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</si>
  <si>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</si>
  <si>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</si>
  <si>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</si>
  <si>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</si>
  <si>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</si>
  <si>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</si>
  <si>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</si>
  <si>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</si>
  <si>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</si>
  <si>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</si>
  <si>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</si>
  <si>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</si>
  <si>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</si>
  <si>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</si>
  <si>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</si>
  <si>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</si>
  <si>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</si>
  <si>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</si>
  <si>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</si>
  <si>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</si>
  <si>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</si>
  <si>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</si>
  <si>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</si>
  <si>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</si>
  <si>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</si>
  <si>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</si>
  <si>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</si>
  <si>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</si>
  <si>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</si>
  <si>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</si>
  <si>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</si>
  <si>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</si>
  <si>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</si>
  <si>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</si>
  <si>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</si>
  <si>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</si>
  <si>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</si>
  <si>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</si>
  <si>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</si>
  <si>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</si>
  <si>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</si>
  <si>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</si>
  <si>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</si>
  <si>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</si>
  <si>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</si>
  <si>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</si>
  <si>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</si>
  <si>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</si>
  <si>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</si>
  <si>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</si>
  <si>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</si>
  <si>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</si>
  <si>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</si>
  <si>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</si>
  <si>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</si>
  <si>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</si>
  <si>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</si>
  <si>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</si>
  <si>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</si>
  <si>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</si>
  <si>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</si>
  <si>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</si>
  <si>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</si>
  <si>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</si>
  <si>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</si>
  <si>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</si>
  <si>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</si>
  <si>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</si>
  <si>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</si>
  <si>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</si>
  <si>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</si>
  <si>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</si>
  <si>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</si>
  <si>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</si>
  <si>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</si>
  <si>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</si>
  <si>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</si>
  <si>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</si>
  <si>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</si>
  <si>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</si>
  <si>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</si>
  <si>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</si>
  <si>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</si>
  <si>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</si>
  <si>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</si>
  <si>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</si>
  <si>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</si>
  <si>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</si>
  <si>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</si>
  <si>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</si>
  <si>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</si>
  <si>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</si>
  <si>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</si>
  <si>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</si>
  <si>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</si>
  <si>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</si>
  <si>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</si>
  <si>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</si>
  <si>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</si>
  <si>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</si>
  <si>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</si>
  <si>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</si>
  <si>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</si>
  <si>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</si>
  <si>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</si>
  <si>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</si>
  <si>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</si>
  <si>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</si>
  <si>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</si>
  <si>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</si>
  <si>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</si>
  <si>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</si>
  <si>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</si>
  <si>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</si>
  <si>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</si>
  <si>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</si>
  <si>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</si>
  <si>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</si>
  <si>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</si>
  <si>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</si>
  <si>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</si>
  <si>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</si>
  <si>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</si>
  <si>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</si>
  <si>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</si>
  <si>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</si>
  <si>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</si>
  <si>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</si>
  <si>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</si>
  <si>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</si>
  <si>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</si>
  <si>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</si>
  <si>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</si>
  <si>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</si>
  <si>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</si>
  <si>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</si>
  <si>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</si>
  <si>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</si>
  <si>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</si>
  <si>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</si>
  <si>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</si>
  <si>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</si>
  <si>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</si>
  <si>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</si>
  <si>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</si>
  <si>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</si>
  <si>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</si>
  <si>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</si>
  <si>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</si>
  <si>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</si>
  <si>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</si>
  <si>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</si>
  <si>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</si>
  <si>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</si>
  <si>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</si>
  <si>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</si>
  <si>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</si>
  <si>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</si>
  <si>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</si>
  <si>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</si>
  <si>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</si>
  <si>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</si>
  <si>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</si>
  <si>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</si>
  <si>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</si>
  <si>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</si>
  <si>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</si>
  <si>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</si>
  <si>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</si>
  <si>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</si>
  <si>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</si>
  <si>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</si>
  <si>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</si>
  <si>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</si>
  <si>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</si>
  <si>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</si>
  <si>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</si>
  <si>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</si>
  <si>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</si>
  <si>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</si>
  <si>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</si>
  <si>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</si>
  <si>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</si>
  <si>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</si>
  <si>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</si>
  <si>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</si>
  <si>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</si>
  <si>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</si>
  <si>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</si>
  <si>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</si>
  <si>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</si>
  <si>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</si>
  <si>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</si>
  <si>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</si>
  <si>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</si>
  <si>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</si>
  <si>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</si>
  <si>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</si>
  <si>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</si>
  <si>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</si>
  <si>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</si>
  <si>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</si>
  <si>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</si>
  <si>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</si>
  <si>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</si>
  <si>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</si>
  <si>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</si>
  <si>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</si>
  <si>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</si>
  <si>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</si>
  <si>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</si>
  <si>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</si>
  <si>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</si>
  <si>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</si>
  <si>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</si>
  <si>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</si>
  <si>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</si>
  <si>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</si>
  <si>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</si>
  <si>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</si>
  <si>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</si>
  <si>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</si>
  <si>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</si>
  <si>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</si>
  <si>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</si>
  <si>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</si>
  <si>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</si>
  <si>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</si>
  <si>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</si>
  <si>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</si>
  <si>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</si>
  <si>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</si>
  <si>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</si>
  <si>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</si>
  <si>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</si>
  <si>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</si>
  <si>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</si>
  <si>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</si>
  <si>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</si>
  <si>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</si>
  <si>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</si>
  <si>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</si>
  <si>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</si>
  <si>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</si>
  <si>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</si>
  <si>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</si>
  <si>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</si>
  <si>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</si>
  <si>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</si>
  <si>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</si>
  <si>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</si>
  <si>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</si>
  <si>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</si>
  <si>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</si>
  <si>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</si>
  <si>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</si>
  <si>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</si>
  <si>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</si>
  <si>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</si>
  <si>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</si>
  <si>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</si>
  <si>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</si>
  <si>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</si>
  <si>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</si>
  <si>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</si>
  <si>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</si>
  <si>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</si>
  <si>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</si>
  <si>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</si>
  <si>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</si>
  <si>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</si>
  <si>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</si>
  <si>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</si>
  <si>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</si>
  <si>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</si>
  <si>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</si>
  <si>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</si>
  <si>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</si>
  <si>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</si>
  <si>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</si>
  <si>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</si>
  <si>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</si>
  <si>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</si>
  <si>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</si>
  <si>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</si>
  <si>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</si>
  <si>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</si>
  <si>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</si>
  <si>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</si>
  <si>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</si>
  <si>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</si>
  <si>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</si>
  <si>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</si>
  <si>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</si>
  <si>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</si>
  <si>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</si>
  <si>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</si>
  <si>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</si>
  <si>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</si>
  <si>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</si>
  <si>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</si>
  <si>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</si>
  <si>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</si>
  <si>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</si>
  <si>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</si>
  <si>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</si>
  <si>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</si>
  <si>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</si>
  <si>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</si>
  <si>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</si>
  <si>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</si>
  <si>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</si>
  <si>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</si>
  <si>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</si>
  <si>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</si>
  <si>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</si>
  <si>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</si>
  <si>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</si>
  <si>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</si>
  <si>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</si>
  <si>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</si>
  <si>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</si>
  <si>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</si>
  <si>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</si>
  <si>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</si>
  <si>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</si>
  <si>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</si>
  <si>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</si>
  <si>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</si>
  <si>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</si>
  <si>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</si>
  <si>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</si>
  <si>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</si>
  <si>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</si>
  <si>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</si>
  <si>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</si>
  <si>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</si>
  <si>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</si>
  <si>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</si>
  <si>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</si>
  <si>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</si>
  <si>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</si>
  <si>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</si>
  <si>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</si>
  <si>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</si>
  <si>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</si>
  <si>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</si>
  <si>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</si>
  <si>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</si>
  <si>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</si>
  <si>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</si>
  <si>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</si>
  <si>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</si>
  <si>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</si>
  <si>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</si>
  <si>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</si>
  <si>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</si>
  <si>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</si>
  <si>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</si>
  <si>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</si>
  <si>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</si>
  <si>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</si>
  <si>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</si>
  <si>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</si>
  <si>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</si>
  <si>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</si>
  <si>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</si>
  <si>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</si>
  <si>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</si>
  <si>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</si>
  <si>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</si>
  <si>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</si>
  <si>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</si>
  <si>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</si>
  <si>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</si>
  <si>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</si>
  <si>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</si>
  <si>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</si>
  <si>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</si>
  <si>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</si>
  <si>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</si>
  <si>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</si>
  <si>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</si>
  <si>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</si>
  <si>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</si>
  <si>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</si>
  <si>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</si>
  <si>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</si>
  <si>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</si>
  <si>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</si>
  <si>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</si>
  <si>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</si>
  <si>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</si>
  <si>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</si>
  <si>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</si>
  <si>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</si>
  <si>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</si>
  <si>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</si>
  <si>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</si>
  <si>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</si>
  <si>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</si>
  <si>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</si>
  <si>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</si>
  <si>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</si>
  <si>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</si>
  <si>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</si>
  <si>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</si>
  <si>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</si>
  <si>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</si>
  <si>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</si>
  <si>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</si>
  <si>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</si>
  <si>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</si>
  <si>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</si>
  <si>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</si>
  <si>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</si>
  <si>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</si>
  <si>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</si>
  <si>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</si>
  <si>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</si>
  <si>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</si>
  <si>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</si>
  <si>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</si>
  <si>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</si>
  <si>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</si>
  <si>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</si>
  <si>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</si>
  <si>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</si>
  <si>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</si>
  <si>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</si>
  <si>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</si>
  <si>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</si>
  <si>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</si>
  <si>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</si>
  <si>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</si>
  <si>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</si>
  <si>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</si>
  <si>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</si>
  <si>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</si>
  <si>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</si>
  <si>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</si>
  <si>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</si>
  <si>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</si>
  <si>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</si>
  <si>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</si>
  <si>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</si>
  <si>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</si>
  <si>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</si>
  <si>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</si>
  <si>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</si>
  <si>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</si>
  <si>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</si>
  <si>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</si>
  <si>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</si>
  <si>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</si>
  <si>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</si>
  <si>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</si>
  <si>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</si>
  <si>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</si>
  <si>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</si>
  <si>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</si>
  <si>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</si>
  <si>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</si>
  <si>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</si>
  <si>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</si>
  <si>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</si>
  <si>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</si>
  <si>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</si>
  <si>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</si>
  <si>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</si>
  <si>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</si>
  <si>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</si>
  <si>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</si>
  <si>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</si>
  <si>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</si>
  <si>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</si>
  <si>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</si>
  <si>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</si>
  <si>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</si>
  <si>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</si>
  <si>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</si>
  <si>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</si>
  <si>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</si>
  <si>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</si>
  <si>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</si>
  <si>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</si>
  <si>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</si>
  <si>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</si>
  <si>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</si>
  <si>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</si>
  <si>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</si>
  <si>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</si>
  <si>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</si>
  <si>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</si>
  <si>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</si>
  <si>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</si>
  <si>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</si>
  <si>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</si>
  <si>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</si>
  <si>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</si>
  <si>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</si>
  <si>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</si>
  <si>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</si>
  <si>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</si>
  <si>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</si>
  <si>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</si>
  <si>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</si>
  <si>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</si>
  <si>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</si>
  <si>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</si>
  <si>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</si>
  <si>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</si>
  <si>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</si>
  <si>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</si>
  <si>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</si>
  <si>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</si>
  <si>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</si>
  <si>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</si>
  <si>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</si>
  <si>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</si>
  <si>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</si>
  <si>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</si>
  <si>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</si>
  <si>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</si>
  <si>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</si>
  <si>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</si>
  <si>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</si>
  <si>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</si>
  <si>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</si>
  <si>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</si>
  <si>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</si>
  <si>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</si>
  <si>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</si>
  <si>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</si>
  <si>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</si>
  <si>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</si>
  <si>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</si>
  <si>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</si>
  <si>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</si>
  <si>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</si>
  <si>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</si>
  <si>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</si>
  <si>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</si>
  <si>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</si>
  <si>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</si>
  <si>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</si>
  <si>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</si>
  <si>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</si>
  <si>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</si>
  <si>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</si>
  <si>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</si>
  <si>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</si>
  <si>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</si>
  <si>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</si>
  <si>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</si>
  <si>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</si>
  <si>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</si>
  <si>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</si>
  <si>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</si>
  <si>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</si>
  <si>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</si>
  <si>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</si>
  <si>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</si>
  <si>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</si>
  <si>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</si>
  <si>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</si>
  <si>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</si>
  <si>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</si>
  <si>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</si>
  <si>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</si>
  <si>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</si>
  <si>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</si>
  <si>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</si>
  <si>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</si>
  <si>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</si>
  <si>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</si>
  <si>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</si>
  <si>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</si>
  <si>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</si>
  <si>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</si>
  <si>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</si>
  <si>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</si>
  <si>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</si>
  <si>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</si>
  <si>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</si>
  <si>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</si>
  <si>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</si>
  <si>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</si>
  <si>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</si>
  <si>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</si>
  <si>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</si>
  <si>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</si>
  <si>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</si>
  <si>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</si>
  <si>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</si>
  <si>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</si>
  <si>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</si>
  <si>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</si>
  <si>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</si>
  <si>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</si>
  <si>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</si>
  <si>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</si>
  <si>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</si>
  <si>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</si>
  <si>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</si>
  <si>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</si>
  <si>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</si>
  <si>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</si>
  <si>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</si>
  <si>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</si>
  <si>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</si>
  <si>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</si>
  <si>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</si>
  <si>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</si>
  <si>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</si>
  <si>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</si>
  <si>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</si>
  <si>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</si>
  <si>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</si>
  <si>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</si>
  <si>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</si>
  <si>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</si>
  <si>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</si>
  <si>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</si>
  <si>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</si>
  <si>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</si>
  <si>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</si>
  <si>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</si>
  <si>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</si>
  <si>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</si>
  <si>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</si>
  <si>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</si>
  <si>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</si>
  <si>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</si>
  <si>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</si>
  <si>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</si>
  <si>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</si>
  <si>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</si>
  <si>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</si>
  <si>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</si>
  <si>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</si>
  <si>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</si>
  <si>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</si>
  <si>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</si>
  <si>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</si>
  <si>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</si>
  <si>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</si>
  <si>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</si>
  <si>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</si>
  <si>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</si>
  <si>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</si>
  <si>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</si>
  <si>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</si>
  <si>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</si>
  <si>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</si>
  <si>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</si>
  <si>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</si>
  <si>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</si>
  <si>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</si>
  <si>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</si>
  <si>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</si>
  <si>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</si>
  <si>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</si>
  <si>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</si>
  <si>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</si>
  <si>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</si>
  <si>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</si>
  <si>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</si>
  <si>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</si>
  <si>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</si>
  <si>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</si>
  <si>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</si>
  <si>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</si>
  <si>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</si>
  <si>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</si>
  <si>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</si>
  <si>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</si>
  <si>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</si>
  <si>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</si>
  <si>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</si>
  <si>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</si>
  <si>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</si>
  <si>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</si>
  <si>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</si>
  <si>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</si>
  <si>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</si>
  <si>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</si>
  <si>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</si>
  <si>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</si>
  <si>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</si>
  <si>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</si>
  <si>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</si>
  <si>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</si>
  <si>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</si>
  <si>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</si>
  <si>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</si>
  <si>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</si>
  <si>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</si>
  <si>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</si>
  <si>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</si>
  <si>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</si>
  <si>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</si>
  <si>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</si>
  <si>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</si>
  <si>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</si>
  <si>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</si>
  <si>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</si>
  <si>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</si>
  <si>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</si>
  <si>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</si>
  <si>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</si>
  <si>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</si>
  <si>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</si>
  <si>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</si>
  <si>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</si>
  <si>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</si>
  <si>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</si>
  <si>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</si>
  <si>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</si>
  <si>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</si>
  <si>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</si>
  <si>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</si>
  <si>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</si>
  <si>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</si>
  <si>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</si>
  <si>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</si>
  <si>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</si>
  <si>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</si>
  <si>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</si>
  <si>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</si>
  <si>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</si>
  <si>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</si>
  <si>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</si>
  <si>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</si>
  <si>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</si>
  <si>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</si>
  <si>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</si>
  <si>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</si>
  <si>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</si>
  <si>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</si>
  <si>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</si>
  <si>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</si>
  <si>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</si>
  <si>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</si>
  <si>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</si>
  <si>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</si>
  <si>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</si>
  <si>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</si>
  <si>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</si>
  <si>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</si>
  <si>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</si>
  <si>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</si>
  <si>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</si>
  <si>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</si>
  <si>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</si>
  <si>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</si>
  <si>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</si>
  <si>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</si>
  <si>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</si>
  <si>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</si>
  <si>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</si>
  <si>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</si>
  <si>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</si>
  <si>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</si>
  <si>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</si>
  <si>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</si>
  <si>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</si>
  <si>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</si>
  <si>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</si>
  <si>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</si>
  <si>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</si>
  <si>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</si>
  <si>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</si>
  <si>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</si>
  <si>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</si>
  <si>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</si>
  <si>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</si>
  <si>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</si>
  <si>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</si>
  <si>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</si>
  <si>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</si>
  <si>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</si>
  <si>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</si>
  <si>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</si>
  <si>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</si>
  <si>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</si>
  <si>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</si>
  <si>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</si>
  <si>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</si>
  <si>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</si>
  <si>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</si>
  <si>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</si>
  <si>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</si>
  <si>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</si>
  <si>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</si>
  <si>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</si>
  <si>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</si>
  <si>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</si>
  <si>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</si>
  <si>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</si>
  <si>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</si>
  <si>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</si>
  <si>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</si>
  <si>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</si>
  <si>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</si>
  <si>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</si>
  <si>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</si>
  <si>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</si>
  <si>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</si>
  <si>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</si>
  <si>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</si>
  <si>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</si>
  <si>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</si>
  <si>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</si>
  <si>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</si>
  <si>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</si>
  <si>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</si>
  <si>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</si>
  <si>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</si>
  <si>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</si>
  <si>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</si>
  <si>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</si>
  <si>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</si>
  <si>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</si>
  <si>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</si>
  <si>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</si>
  <si>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</si>
  <si>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</si>
  <si>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</si>
  <si>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</si>
  <si>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</si>
  <si>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</si>
  <si>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</si>
  <si>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</si>
  <si>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</si>
  <si>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</si>
  <si>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</si>
  <si>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</si>
  <si>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</si>
  <si>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</si>
  <si>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</si>
  <si>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</si>
  <si>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</si>
  <si>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</si>
  <si>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</si>
  <si>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</si>
  <si>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</si>
  <si>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</si>
  <si>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</si>
  <si>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</si>
  <si>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</si>
  <si>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</si>
  <si>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</si>
  <si>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</si>
  <si>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</si>
  <si>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</si>
  <si>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</si>
  <si>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</si>
  <si>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</si>
  <si>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</si>
  <si>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</si>
  <si>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</si>
  <si>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</si>
  <si>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</si>
  <si>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</si>
  <si>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</si>
  <si>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</si>
  <si>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</si>
  <si>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</si>
  <si>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</si>
  <si>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</si>
  <si>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</si>
  <si>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</si>
  <si>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</si>
  <si>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</si>
  <si>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</si>
  <si>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</si>
  <si>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</si>
  <si>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</si>
  <si>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</si>
  <si>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</si>
  <si>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</si>
  <si>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</si>
  <si>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</si>
  <si>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</si>
  <si>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</si>
  <si>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</si>
  <si>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</si>
  <si>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</si>
  <si>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</si>
  <si>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</si>
  <si>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</si>
  <si>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</si>
  <si>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</si>
  <si>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</si>
  <si>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</si>
  <si>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</si>
  <si>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</si>
  <si>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</si>
  <si>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</si>
  <si>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</si>
  <si>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</si>
  <si>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</si>
  <si>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</si>
  <si>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</si>
  <si>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</si>
  <si>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</si>
  <si>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</si>
  <si>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</si>
  <si>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</si>
  <si>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</si>
  <si>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</si>
  <si>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</si>
  <si>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</si>
  <si>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</si>
  <si>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</si>
  <si>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</si>
  <si>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</si>
  <si>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</si>
  <si>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</si>
  <si>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</si>
  <si>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</si>
  <si>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</si>
  <si>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</si>
  <si>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</si>
  <si>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</si>
  <si>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</si>
  <si>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</si>
  <si>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</si>
  <si>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</si>
  <si>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</si>
  <si>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</si>
  <si>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</si>
  <si>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</si>
  <si>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</si>
  <si>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</si>
  <si>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</si>
  <si>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</si>
  <si>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</si>
  <si>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</si>
  <si>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</si>
  <si>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</si>
  <si>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</si>
  <si>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</si>
  <si>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</si>
  <si>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</si>
  <si>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</si>
  <si>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</si>
  <si>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</si>
  <si>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</si>
  <si>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</si>
  <si>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</si>
  <si>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</si>
  <si>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</si>
  <si>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</si>
  <si>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</si>
  <si>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</si>
  <si>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</si>
  <si>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</si>
  <si>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</si>
  <si>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</si>
  <si>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</si>
  <si>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</si>
  <si>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</si>
  <si>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</si>
  <si>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</si>
  <si>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</si>
  <si>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</si>
  <si>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</si>
  <si>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</si>
  <si>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</si>
  <si>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</si>
  <si>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</si>
  <si>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</si>
  <si>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</si>
  <si>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</si>
  <si>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</si>
  <si>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</si>
  <si>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</si>
  <si>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</si>
  <si>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</si>
  <si>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</si>
  <si>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</si>
  <si>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</si>
  <si>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</si>
  <si>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</si>
  <si>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</si>
  <si>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</si>
  <si>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</si>
  <si>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</si>
  <si>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</si>
  <si>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</si>
  <si>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</si>
  <si>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</si>
  <si>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</si>
  <si>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</si>
  <si>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</si>
  <si>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</si>
  <si>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</si>
  <si>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</si>
  <si>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</si>
  <si>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</si>
  <si>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</si>
  <si>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</si>
  <si>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</si>
  <si>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</si>
  <si>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</si>
  <si>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</si>
  <si>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</si>
  <si>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</si>
  <si>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</si>
  <si>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</si>
  <si>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</si>
  <si>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</si>
  <si>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</si>
  <si>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</si>
  <si>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</si>
  <si>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</si>
  <si>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</si>
  <si>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</si>
  <si>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</si>
  <si>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</si>
  <si>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</si>
  <si>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</si>
  <si>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</si>
  <si>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</si>
  <si>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</si>
  <si>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</si>
  <si>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</si>
  <si>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</si>
  <si>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</si>
  <si>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</si>
  <si>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</si>
  <si>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</si>
  <si>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</si>
  <si>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</si>
  <si>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</si>
  <si>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</si>
  <si>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</si>
  <si>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</si>
  <si>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</si>
  <si>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</si>
  <si>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</si>
  <si>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</si>
  <si>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</si>
  <si>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</si>
  <si>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</si>
  <si>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</si>
  <si>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</si>
  <si>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</si>
  <si>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</si>
  <si>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</si>
  <si>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</si>
  <si>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</si>
  <si>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</si>
  <si>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</si>
  <si>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</si>
  <si>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</si>
  <si>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</si>
  <si>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</si>
  <si>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</si>
  <si>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</si>
  <si>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</si>
  <si>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</si>
  <si>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</si>
  <si>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</si>
  <si>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</si>
  <si>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</si>
  <si>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</si>
  <si>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</si>
  <si>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</si>
  <si>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</si>
  <si>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</si>
  <si>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</si>
  <si>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</si>
  <si>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</si>
  <si>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</si>
  <si>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</si>
  <si>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</si>
  <si>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</si>
  <si>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</si>
  <si>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</si>
  <si>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</si>
  <si>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</si>
  <si>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</si>
  <si>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</si>
  <si>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</si>
  <si>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</si>
  <si>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</si>
  <si>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</si>
  <si>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</si>
  <si>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</si>
  <si>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</si>
  <si>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</si>
  <si>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</si>
  <si>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</si>
  <si>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</si>
  <si>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</si>
  <si>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</si>
  <si>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</si>
  <si>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</si>
  <si>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</si>
  <si>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</si>
  <si>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</si>
  <si>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</si>
  <si>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</si>
  <si>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</si>
  <si>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</si>
  <si>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</si>
  <si>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</si>
  <si>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</si>
  <si>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</si>
  <si>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</si>
  <si>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</si>
  <si>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</si>
  <si>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</si>
  <si>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</si>
  <si>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</si>
  <si>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</si>
  <si>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</si>
  <si>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</si>
  <si>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</si>
  <si>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</si>
  <si>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</si>
  <si>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</si>
  <si>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</si>
  <si>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</si>
  <si>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</si>
  <si>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</si>
  <si>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</si>
  <si>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</si>
  <si>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</si>
  <si>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</si>
  <si>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</si>
  <si>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</si>
  <si>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</si>
  <si>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</si>
  <si>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</si>
  <si>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</si>
  <si>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</si>
  <si>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</si>
  <si>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</si>
  <si>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</si>
  <si>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</si>
  <si>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</si>
  <si>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</si>
  <si>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</si>
  <si>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</si>
  <si>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</si>
  <si>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</si>
  <si>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</si>
  <si>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</si>
  <si>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</si>
  <si>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</si>
  <si>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</si>
  <si>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</si>
  <si>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</si>
  <si>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</si>
  <si>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</si>
  <si>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</si>
  <si>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</si>
  <si>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</si>
  <si>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</si>
  <si>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</si>
  <si>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</si>
  <si>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</si>
  <si>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</si>
  <si>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</si>
  <si>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</si>
  <si>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</si>
  <si>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</si>
  <si>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</si>
  <si>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</si>
  <si>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</si>
  <si>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</si>
  <si>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</si>
  <si>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</si>
  <si>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</si>
  <si>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</si>
  <si>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</si>
  <si>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</si>
  <si>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</si>
  <si>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</si>
  <si>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</si>
  <si>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</si>
  <si>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</si>
  <si>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</si>
  <si>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</si>
  <si>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</si>
  <si>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</si>
  <si>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</si>
  <si>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</si>
  <si>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</si>
  <si>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</si>
  <si>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</si>
  <si>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</si>
  <si>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</si>
  <si>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</si>
  <si>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</si>
  <si>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</si>
  <si>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</si>
  <si>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</si>
  <si>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</si>
  <si>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</si>
  <si>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</si>
  <si>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</si>
  <si>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</si>
  <si>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</si>
  <si>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</si>
  <si>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</si>
  <si>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</si>
  <si>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</si>
  <si>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</si>
  <si>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</si>
  <si>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</si>
  <si>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</si>
  <si>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</si>
  <si>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</si>
  <si>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</si>
  <si>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</si>
  <si>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</si>
  <si>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</si>
  <si>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</si>
  <si>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</si>
  <si>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</si>
  <si>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</si>
  <si>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</si>
  <si>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</si>
  <si>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</si>
  <si>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</si>
  <si>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</si>
  <si>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</si>
  <si>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</si>
  <si>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</si>
  <si>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</si>
  <si>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</si>
  <si>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</si>
  <si>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</si>
  <si>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</si>
  <si>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</si>
  <si>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</si>
  <si>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</si>
  <si>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</si>
  <si>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</si>
  <si>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</si>
  <si>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</si>
  <si>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</si>
  <si>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</si>
  <si>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</si>
  <si>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</si>
  <si>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</si>
  <si>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</si>
  <si>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</si>
  <si>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</si>
  <si>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</si>
  <si>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</si>
  <si>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</si>
  <si>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</si>
  <si>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</si>
  <si>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</si>
  <si>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</si>
  <si>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</si>
  <si>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</si>
  <si>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</si>
  <si>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</si>
  <si>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</si>
  <si>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</si>
  <si>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</si>
  <si>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</si>
  <si>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</si>
  <si>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</si>
  <si>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</si>
  <si>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</si>
  <si>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</si>
  <si>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</si>
  <si>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</si>
  <si>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</si>
  <si>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</si>
  <si>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</si>
  <si>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</si>
  <si>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</si>
  <si>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</si>
  <si>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</si>
  <si>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</si>
  <si>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</si>
  <si>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</si>
  <si>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</si>
  <si>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</si>
  <si>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</si>
  <si>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</si>
  <si>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</si>
  <si>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</si>
  <si>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</si>
  <si>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</si>
  <si>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</si>
  <si>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</si>
  <si>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</si>
  <si>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</si>
  <si>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</si>
  <si>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</si>
  <si>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</si>
  <si>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</si>
  <si>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</si>
  <si>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</si>
  <si>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</si>
  <si>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</si>
  <si>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</si>
  <si>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</si>
  <si>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</si>
  <si>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</si>
  <si>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</si>
  <si>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</si>
  <si>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</si>
  <si>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</si>
  <si>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</si>
  <si>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</si>
  <si>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</si>
  <si>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</si>
  <si>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</si>
  <si>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</si>
  <si>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</si>
  <si>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</si>
  <si>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</si>
  <si>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</si>
  <si>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</si>
  <si>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</si>
  <si>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</si>
  <si>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</si>
  <si>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</si>
  <si>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</si>
  <si>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</si>
  <si>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</si>
  <si>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</si>
  <si>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</si>
  <si>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</si>
  <si>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</si>
  <si>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</si>
  <si>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</si>
  <si>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</si>
  <si>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</si>
  <si>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</si>
  <si>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</si>
  <si>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</si>
  <si>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</si>
  <si>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</si>
  <si>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</si>
  <si>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</si>
  <si>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</si>
  <si>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</si>
  <si>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</si>
  <si>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</si>
  <si>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</si>
  <si>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</si>
  <si>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</si>
  <si>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</si>
  <si>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</si>
  <si>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</si>
  <si>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</si>
  <si>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</si>
  <si>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</si>
  <si>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</si>
  <si>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</si>
  <si>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</si>
  <si>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</si>
  <si>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</si>
  <si>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</si>
  <si>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</si>
  <si>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</si>
  <si>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</si>
  <si>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</si>
  <si>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</si>
  <si>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</si>
  <si>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</si>
  <si>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</si>
  <si>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</si>
  <si>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</si>
  <si>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</si>
  <si>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</si>
  <si>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</si>
  <si>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</si>
  <si>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</si>
  <si>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</si>
  <si>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</si>
  <si>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</si>
  <si>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</si>
  <si>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</si>
  <si>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</si>
  <si>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</si>
  <si>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</si>
  <si>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</si>
  <si>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</si>
  <si>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</si>
  <si>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</si>
  <si>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</si>
  <si>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</si>
  <si>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</si>
  <si>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</si>
  <si>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</si>
  <si>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</si>
  <si>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</si>
  <si>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</si>
  <si>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</si>
  <si>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</si>
  <si>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</si>
  <si>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</si>
  <si>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</si>
  <si>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</si>
  <si>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</si>
  <si>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</si>
  <si>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</si>
  <si>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</si>
  <si>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</si>
  <si>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</si>
  <si>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</si>
  <si>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</si>
  <si>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</si>
  <si>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</si>
  <si>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</si>
  <si>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</si>
  <si>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</si>
  <si>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</si>
  <si>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</si>
  <si>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</si>
  <si>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</si>
  <si>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</si>
  <si>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</si>
  <si>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</si>
  <si>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</si>
  <si>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</si>
  <si>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</si>
  <si>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</si>
  <si>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</si>
  <si>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</si>
  <si>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</si>
  <si>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</si>
  <si>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</si>
  <si>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</si>
  <si>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</si>
  <si>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</si>
  <si>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</si>
  <si>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</si>
  <si>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</si>
  <si>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</si>
  <si>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</si>
  <si>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</si>
  <si>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</si>
  <si>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</si>
  <si>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</si>
  <si>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</si>
  <si>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</si>
  <si>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</si>
  <si>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</si>
  <si>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</si>
  <si>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</si>
  <si>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</si>
  <si>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</si>
  <si>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</si>
  <si>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</si>
  <si>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</si>
  <si>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</si>
  <si>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</si>
  <si>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</si>
  <si>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</si>
  <si>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</si>
  <si>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</si>
  <si>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</si>
  <si>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</si>
  <si>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</si>
  <si>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</si>
  <si>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</si>
  <si>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</si>
  <si>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</si>
  <si>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</si>
  <si>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</si>
  <si>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</si>
  <si>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</si>
  <si>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</si>
  <si>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</si>
  <si>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</si>
  <si>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</si>
  <si>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</si>
  <si>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</si>
  <si>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</si>
  <si>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</si>
  <si>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</si>
  <si>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</si>
  <si>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</si>
  <si>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</si>
  <si>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</si>
  <si>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</si>
  <si>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</si>
  <si>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</si>
  <si>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</si>
  <si>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</si>
  <si>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</si>
  <si>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</si>
  <si>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</si>
  <si>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</si>
  <si>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</si>
  <si>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</si>
  <si>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</si>
  <si>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</si>
  <si>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</si>
  <si>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</si>
  <si>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</si>
  <si>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</si>
  <si>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</si>
  <si>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</si>
  <si>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</si>
  <si>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</si>
  <si>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</si>
  <si>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</si>
  <si>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</si>
  <si>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</si>
  <si>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</si>
  <si>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</si>
  <si>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</si>
  <si>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</si>
  <si>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</si>
  <si>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</si>
  <si>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</si>
  <si>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</si>
  <si>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</si>
  <si>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</si>
  <si>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</si>
  <si>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</si>
  <si>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</si>
  <si>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</si>
  <si>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</si>
  <si>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</si>
  <si>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</si>
  <si>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</si>
  <si>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</si>
  <si>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</si>
  <si>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</si>
  <si>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</si>
  <si>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</si>
  <si>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</si>
  <si>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</si>
  <si>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</si>
  <si>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</si>
  <si>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</si>
  <si>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</si>
  <si>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</si>
  <si>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</si>
  <si>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</si>
  <si>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</si>
  <si>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</si>
  <si>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</si>
  <si>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</si>
  <si>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</si>
  <si>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</si>
  <si>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</si>
  <si>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</si>
  <si>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</si>
  <si>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</si>
  <si>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</si>
  <si>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</si>
  <si>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</si>
  <si>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</si>
  <si>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</si>
  <si>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</si>
  <si>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</si>
  <si>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</si>
  <si>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</si>
  <si>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</si>
  <si>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</si>
  <si>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</si>
  <si>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</si>
  <si>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</si>
  <si>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</si>
  <si>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</si>
  <si>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</si>
  <si>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</si>
  <si>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</si>
  <si>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</si>
  <si>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</si>
  <si>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</si>
  <si>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</si>
  <si>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</si>
  <si>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</si>
  <si>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</si>
  <si>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</si>
  <si>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</si>
  <si>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</si>
  <si>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</si>
  <si>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</si>
  <si>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</si>
  <si>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</si>
  <si>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</si>
  <si>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</si>
  <si>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</si>
  <si>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</si>
  <si>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</si>
  <si>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</si>
  <si>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</si>
  <si>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</si>
  <si>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</si>
  <si>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</si>
  <si>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</si>
  <si>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</si>
  <si>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</si>
  <si>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</si>
  <si>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</si>
  <si>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</si>
  <si>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</si>
  <si>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</si>
  <si>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</si>
  <si>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</si>
  <si>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</si>
  <si>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</si>
  <si>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</si>
  <si>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</si>
  <si>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</si>
  <si>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</si>
  <si>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</si>
  <si>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</si>
  <si>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</si>
  <si>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</si>
  <si>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</si>
  <si>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</si>
  <si>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</si>
  <si>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</si>
  <si>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</si>
  <si>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</si>
  <si>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</si>
  <si>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</si>
  <si>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</si>
  <si>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</si>
  <si>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</si>
  <si>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</si>
  <si>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</si>
  <si>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</si>
  <si>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</si>
  <si>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</si>
  <si>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</si>
  <si>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</si>
  <si>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</si>
  <si>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</si>
  <si>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</si>
  <si>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</si>
  <si>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</si>
  <si>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</si>
  <si>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</si>
  <si>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</si>
  <si>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</si>
  <si>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</si>
  <si>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</si>
  <si>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</si>
  <si>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</si>
  <si>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</si>
  <si>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</si>
  <si>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</si>
  <si>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</si>
  <si>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</si>
  <si>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</si>
  <si>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</si>
  <si>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</si>
  <si>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</si>
  <si>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</si>
  <si>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</si>
  <si>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</si>
  <si>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</si>
  <si>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</si>
  <si>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</si>
  <si>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</si>
  <si>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</si>
  <si>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</si>
  <si>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</si>
  <si>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</si>
  <si>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</si>
  <si>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</si>
  <si>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</si>
  <si>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</si>
  <si>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</si>
  <si>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</si>
  <si>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</si>
  <si>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</si>
  <si>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</si>
  <si>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</si>
  <si>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</si>
  <si>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</si>
  <si>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</si>
  <si>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</si>
  <si>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</si>
  <si>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</si>
  <si>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</si>
  <si>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</si>
  <si>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</si>
  <si>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</si>
  <si>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</si>
  <si>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</si>
  <si>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</si>
  <si>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</si>
  <si>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</si>
  <si>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</si>
  <si>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</si>
  <si>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</si>
  <si>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</si>
  <si>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</si>
  <si>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</si>
  <si>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</si>
  <si>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</si>
  <si>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</si>
  <si>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</si>
  <si>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</si>
  <si>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</si>
  <si>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</si>
  <si>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</si>
  <si>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</si>
  <si>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</si>
  <si>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</si>
  <si>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</si>
  <si>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</si>
  <si>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</si>
  <si>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</si>
  <si>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</si>
  <si>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</si>
  <si>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</si>
  <si>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</si>
  <si>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</si>
  <si>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</si>
  <si>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</si>
  <si>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</si>
  <si>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</si>
  <si>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</si>
  <si>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</si>
  <si>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</si>
  <si>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</si>
  <si>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</si>
  <si>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</si>
  <si>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</si>
  <si>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</si>
  <si>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</si>
  <si>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</si>
  <si>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</si>
  <si>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</si>
  <si>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</si>
  <si>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</si>
  <si>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</si>
  <si>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</si>
  <si>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</si>
  <si>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</si>
  <si>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</si>
  <si>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</si>
  <si>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</si>
  <si>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</si>
  <si>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</si>
  <si>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</si>
  <si>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</si>
  <si>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</si>
  <si>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</si>
  <si>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</si>
  <si>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</si>
  <si>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</si>
  <si>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</si>
  <si>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</si>
  <si>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</si>
  <si>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</si>
  <si>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</si>
  <si>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</si>
  <si>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</si>
  <si>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</si>
  <si>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</si>
  <si>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</si>
  <si>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</si>
  <si>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</si>
  <si>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</si>
  <si>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</si>
  <si>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</si>
  <si>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</si>
  <si>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</si>
  <si>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</si>
  <si>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</si>
  <si>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</si>
  <si>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</si>
  <si>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</si>
  <si>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</si>
  <si>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</si>
  <si>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</si>
  <si>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</si>
  <si>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</si>
  <si>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</si>
  <si>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</si>
  <si>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</si>
  <si>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</si>
  <si>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</si>
  <si>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</si>
  <si>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</si>
  <si>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</si>
  <si>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</si>
  <si>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</si>
  <si>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</si>
  <si>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</si>
  <si>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</si>
  <si>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</si>
  <si>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</si>
  <si>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</si>
  <si>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</si>
  <si>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</si>
  <si>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</si>
  <si>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</si>
  <si>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</si>
  <si>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</si>
  <si>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</si>
  <si>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</si>
  <si>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</si>
  <si>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</si>
  <si>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</si>
  <si>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</si>
  <si>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</si>
  <si>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</si>
  <si>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</si>
  <si>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</si>
  <si>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</si>
  <si>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</si>
  <si>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</si>
  <si>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</si>
  <si>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</si>
  <si>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</si>
  <si>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</si>
  <si>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</si>
  <si>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</si>
  <si>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</si>
  <si>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</si>
  <si>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</si>
  <si>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</si>
  <si>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</si>
  <si>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</si>
  <si>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</si>
  <si>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</si>
  <si>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</si>
  <si>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</si>
  <si>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</si>
  <si>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</si>
  <si>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</si>
  <si>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</si>
  <si>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</si>
  <si>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</si>
  <si>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</si>
  <si>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</si>
  <si>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</si>
  <si>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</si>
  <si>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</si>
  <si>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</si>
  <si>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</si>
  <si>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</si>
  <si>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</si>
  <si>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</si>
  <si>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</si>
  <si>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</si>
  <si>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</si>
  <si>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</si>
  <si>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</si>
  <si>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</si>
  <si>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</si>
  <si>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</si>
  <si>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</si>
  <si>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</si>
  <si>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</si>
  <si>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</si>
  <si>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</si>
  <si>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</si>
  <si>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</si>
  <si>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</si>
  <si>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</si>
  <si>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</si>
  <si>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</si>
  <si>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</si>
  <si>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</si>
  <si>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</si>
  <si>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</si>
  <si>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</si>
  <si>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</si>
  <si>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</si>
  <si>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</si>
  <si>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</si>
  <si>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</si>
  <si>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</si>
  <si>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</si>
  <si>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</si>
  <si>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</si>
  <si>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</si>
  <si>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</si>
  <si>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</si>
  <si>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</si>
  <si>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</si>
  <si>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</si>
  <si>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</si>
  <si>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</si>
  <si>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</si>
  <si>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</si>
  <si>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</si>
  <si>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</si>
  <si>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</si>
  <si>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</si>
  <si>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</si>
  <si>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</si>
  <si>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</si>
  <si>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</si>
  <si>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</si>
  <si>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</si>
  <si>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</si>
  <si>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</si>
  <si>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</si>
  <si>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</si>
  <si>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</si>
  <si>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</si>
  <si>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</si>
  <si>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</si>
  <si>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</si>
  <si>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</si>
  <si>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</si>
  <si>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</si>
  <si>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</si>
  <si>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</si>
  <si>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</si>
  <si>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</si>
  <si>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</si>
  <si>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</si>
  <si>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</si>
  <si>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</si>
  <si>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</si>
  <si>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</si>
  <si>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</si>
  <si>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</si>
  <si>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</si>
  <si>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</si>
  <si>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</si>
  <si>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</si>
  <si>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</si>
  <si>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</si>
  <si>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</si>
  <si>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</si>
  <si>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</si>
  <si>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</si>
  <si>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</si>
  <si>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</si>
  <si>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</si>
  <si>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</si>
  <si>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</si>
  <si>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</si>
  <si>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</si>
  <si>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</si>
  <si>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</si>
  <si>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</si>
  <si>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</si>
  <si>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</si>
  <si>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</si>
  <si>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</si>
  <si>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</si>
  <si>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</si>
  <si>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</si>
  <si>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</si>
  <si>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</si>
  <si>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</si>
  <si>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</si>
  <si>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</si>
  <si>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</si>
  <si>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</si>
  <si>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</si>
  <si>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</si>
  <si>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</si>
  <si>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</si>
  <si>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</si>
  <si>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</si>
  <si>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</si>
  <si>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</si>
  <si>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</si>
  <si>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</si>
  <si>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</si>
  <si>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</si>
  <si>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</si>
  <si>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</si>
  <si>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</si>
  <si>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</si>
  <si>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</si>
  <si>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</si>
  <si>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</si>
  <si>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</si>
  <si>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</si>
  <si>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</si>
  <si>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</si>
  <si>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</si>
  <si>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</si>
  <si>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</si>
  <si>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</si>
  <si>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</si>
  <si>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</si>
  <si>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</si>
  <si>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</si>
  <si>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</si>
  <si>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</si>
  <si>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</si>
  <si>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</si>
  <si>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</si>
  <si>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</si>
  <si>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</si>
  <si>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</si>
  <si>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</si>
  <si>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</si>
  <si>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</si>
  <si>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</si>
  <si>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</si>
  <si>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</si>
  <si>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</si>
  <si>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</si>
  <si>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</si>
  <si>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</si>
  <si>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</si>
  <si>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</si>
  <si>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</si>
  <si>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</si>
  <si>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</si>
  <si>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</si>
  <si>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</si>
  <si>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</si>
  <si>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</si>
  <si>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</si>
  <si>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</si>
  <si>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</si>
  <si>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</si>
  <si>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</si>
  <si>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</si>
  <si>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</si>
  <si>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</si>
  <si>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</si>
  <si>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</si>
  <si>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</si>
  <si>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</si>
  <si>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</si>
  <si>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</si>
  <si>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</si>
  <si>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</si>
  <si>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</si>
  <si>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</si>
  <si>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</si>
  <si>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</si>
  <si>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</si>
  <si>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</si>
  <si>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</si>
  <si>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</si>
  <si>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</si>
  <si>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</si>
  <si>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</si>
  <si>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</si>
  <si>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</si>
  <si>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</si>
  <si>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</si>
  <si>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</si>
  <si>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</si>
  <si>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</si>
  <si>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</si>
  <si>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</si>
  <si>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</si>
  <si>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</si>
  <si>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</si>
  <si>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</si>
  <si>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</si>
  <si>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</si>
  <si>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</si>
  <si>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</si>
  <si>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</si>
  <si>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</si>
  <si>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</si>
  <si>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</si>
  <si>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</si>
  <si>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</si>
  <si>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</si>
  <si>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</si>
  <si>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</si>
  <si>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</si>
  <si>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</si>
  <si>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</si>
  <si>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</si>
  <si>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</si>
  <si>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</si>
  <si>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</si>
  <si>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</si>
  <si>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</si>
  <si>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</si>
  <si>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</si>
  <si>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</si>
  <si>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</si>
  <si>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</si>
  <si>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</si>
  <si>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</si>
  <si>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</si>
  <si>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</si>
  <si>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</si>
  <si>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</si>
  <si>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</si>
  <si>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</si>
  <si>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</si>
  <si>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</si>
  <si>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</si>
  <si>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</si>
  <si>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</si>
  <si>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</si>
  <si>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</si>
  <si>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</si>
  <si>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</si>
  <si>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</si>
  <si>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</si>
  <si>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</si>
  <si>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</si>
  <si>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</si>
  <si>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</si>
  <si>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</si>
  <si>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</si>
  <si>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</si>
  <si>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</si>
  <si>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</si>
  <si>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</si>
  <si>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</si>
  <si>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</si>
  <si>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</si>
  <si>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</si>
  <si>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</si>
  <si>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</si>
  <si>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</si>
  <si>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</si>
  <si>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</si>
  <si>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</si>
  <si>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</si>
  <si>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</si>
  <si>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</si>
  <si>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</si>
  <si>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</si>
  <si>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</si>
  <si>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</si>
  <si>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</si>
  <si>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</si>
  <si>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</si>
  <si>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</si>
  <si>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</si>
  <si>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</si>
  <si>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</si>
  <si>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</si>
  <si>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</si>
  <si>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</si>
  <si>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</si>
  <si>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</si>
  <si>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</si>
  <si>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</si>
  <si>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</si>
  <si>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</si>
  <si>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</si>
  <si>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</si>
  <si>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</si>
  <si>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</si>
  <si>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</si>
  <si>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</si>
  <si>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</si>
  <si>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</si>
  <si>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</si>
  <si>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</si>
  <si>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</si>
  <si>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</si>
  <si>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</si>
  <si>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</si>
  <si>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</si>
  <si>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</si>
  <si>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</si>
  <si>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</si>
  <si>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</si>
  <si>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</si>
  <si>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</si>
  <si>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</si>
  <si>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</si>
  <si>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</si>
  <si>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</si>
  <si>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</si>
  <si>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</si>
  <si>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</si>
  <si>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</si>
  <si>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</si>
  <si>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</si>
  <si>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</si>
  <si>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</si>
  <si>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</si>
  <si>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</si>
  <si>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</si>
  <si>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</si>
  <si>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</si>
  <si>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</si>
  <si>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</si>
  <si>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</si>
  <si>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</si>
  <si>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</si>
  <si>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</si>
  <si>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</si>
  <si>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</si>
  <si>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</si>
  <si>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</si>
  <si>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</si>
  <si>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</si>
  <si>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</si>
  <si>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</si>
  <si>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</si>
  <si>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</si>
  <si>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</si>
  <si>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</si>
  <si>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</si>
  <si>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</si>
  <si>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</si>
  <si>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</si>
  <si>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</si>
  <si>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</si>
  <si>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</si>
  <si>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</si>
  <si>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</si>
  <si>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</si>
  <si>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</si>
  <si>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</si>
  <si>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</si>
  <si>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</si>
  <si>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</si>
  <si>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</si>
  <si>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</si>
  <si>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</si>
  <si>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</si>
  <si>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</si>
  <si>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</si>
  <si>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</si>
  <si>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</si>
  <si>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</si>
  <si>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</si>
  <si>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</si>
  <si>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</si>
  <si>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</si>
  <si>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</si>
  <si>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</si>
  <si>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</si>
  <si>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</si>
  <si>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</si>
  <si>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</si>
  <si>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</si>
  <si>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</si>
  <si>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</si>
  <si>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</si>
  <si>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</si>
  <si>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</si>
  <si>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</si>
  <si>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</si>
  <si>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</si>
  <si>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</si>
  <si>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</si>
  <si>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</si>
  <si>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</si>
  <si>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</si>
  <si>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</si>
  <si>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</si>
  <si>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</si>
  <si>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</si>
  <si>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</si>
  <si>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</si>
  <si>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</si>
  <si>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</si>
  <si>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</si>
  <si>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</si>
  <si>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</si>
  <si>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</si>
  <si>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</si>
  <si>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</si>
  <si>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</si>
  <si>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</si>
  <si>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</si>
  <si>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</si>
  <si>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</si>
  <si>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</si>
  <si>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</si>
  <si>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</si>
  <si>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</si>
  <si>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</si>
  <si>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</si>
  <si>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</si>
  <si>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</si>
  <si>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</si>
  <si>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</si>
  <si>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</si>
  <si>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</si>
  <si>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</si>
  <si>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</si>
  <si>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</si>
  <si>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</si>
  <si>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</si>
  <si>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</si>
  <si>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</si>
  <si>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</si>
  <si>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</si>
  <si>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</si>
  <si>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</si>
  <si>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</si>
  <si>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</si>
  <si>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</si>
  <si>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</si>
  <si>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</si>
  <si>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</si>
  <si>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</si>
  <si>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</si>
  <si>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</si>
  <si>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</si>
  <si>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</si>
  <si>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</si>
  <si>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</si>
  <si>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</si>
  <si>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</si>
  <si>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</si>
  <si>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</si>
  <si>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</si>
  <si>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</si>
  <si>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</si>
  <si>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</si>
  <si>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</si>
  <si>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</si>
  <si>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</si>
  <si>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</si>
  <si>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</si>
  <si>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</si>
  <si>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</si>
  <si>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</si>
  <si>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</si>
  <si>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</si>
  <si>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</si>
  <si>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</si>
  <si>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</si>
  <si>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</si>
  <si>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</si>
  <si>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</si>
  <si>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</si>
  <si>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</si>
  <si>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</si>
  <si>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</si>
  <si>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</si>
  <si>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</si>
  <si>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</si>
  <si>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</si>
  <si>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</si>
  <si>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</si>
  <si>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</si>
  <si>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</si>
  <si>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</si>
  <si>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</si>
  <si>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</si>
  <si>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</si>
  <si>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</si>
  <si>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</si>
  <si>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</si>
  <si>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</si>
  <si>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</si>
  <si>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</si>
  <si>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</si>
  <si>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</si>
  <si>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</si>
  <si>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</si>
  <si>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</si>
  <si>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</si>
  <si>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</si>
  <si>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</si>
  <si>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</si>
  <si>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</si>
  <si>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</si>
  <si>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</si>
  <si>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</si>
  <si>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</si>
  <si>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</si>
  <si>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</si>
  <si>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</si>
  <si>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</si>
  <si>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</si>
  <si>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</si>
  <si>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</si>
  <si>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</si>
  <si>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</si>
  <si>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</si>
  <si>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</si>
  <si>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</si>
  <si>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</si>
  <si>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</si>
  <si>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</si>
  <si>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</si>
  <si>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</si>
  <si>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</si>
  <si>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</si>
  <si>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</si>
  <si>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</si>
  <si>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</si>
  <si>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</si>
  <si>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</si>
  <si>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</si>
  <si>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</si>
  <si>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</si>
  <si>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</si>
  <si>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</si>
  <si>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</si>
  <si>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</si>
  <si>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</si>
  <si>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</si>
  <si>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</si>
  <si>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</si>
  <si>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</si>
  <si>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</si>
  <si>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</si>
  <si>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</si>
  <si>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</si>
  <si>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</si>
  <si>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</si>
  <si>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</si>
  <si>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</si>
  <si>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</si>
  <si>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</si>
  <si>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</si>
  <si>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</si>
  <si>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</si>
  <si>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</si>
  <si>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</si>
  <si>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</si>
  <si>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</si>
  <si>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</si>
  <si>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</si>
  <si>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</si>
  <si>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</si>
  <si>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</si>
  <si>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</si>
  <si>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</si>
  <si>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</si>
  <si>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</si>
  <si>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</si>
  <si>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</si>
  <si>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</si>
  <si>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</si>
  <si>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</si>
  <si>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</si>
  <si>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</si>
  <si>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</si>
  <si>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</si>
  <si>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</si>
  <si>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</si>
  <si>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</si>
  <si>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</si>
  <si>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</si>
  <si>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</si>
  <si>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</si>
  <si>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</si>
  <si>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</si>
  <si>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</si>
  <si>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</si>
  <si>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</si>
  <si>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</si>
  <si>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</si>
  <si>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</si>
  <si>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</si>
  <si>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</si>
  <si>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</si>
  <si>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</si>
  <si>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</si>
  <si>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</si>
  <si>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</si>
  <si>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</si>
  <si>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</si>
  <si>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</si>
  <si>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</si>
  <si>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</si>
  <si>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</si>
  <si>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</si>
  <si>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</si>
  <si>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</si>
  <si>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</si>
  <si>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</si>
  <si>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</si>
  <si>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</si>
  <si>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</si>
  <si>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</si>
  <si>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</si>
  <si>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</si>
  <si>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</si>
  <si>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</si>
  <si>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</si>
  <si>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</si>
  <si>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</si>
  <si>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</si>
  <si>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</si>
  <si>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</si>
  <si>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</si>
  <si>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</si>
  <si>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</si>
  <si>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</si>
  <si>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</si>
  <si>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</si>
  <si>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</si>
  <si>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</si>
  <si>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</si>
  <si>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</si>
  <si>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</si>
  <si>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</si>
  <si>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</si>
  <si>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</si>
  <si>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</si>
  <si>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</si>
  <si>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</si>
  <si>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</si>
  <si>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</si>
  <si>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</si>
  <si>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</si>
  <si>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</si>
  <si>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</si>
  <si>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</si>
  <si>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</si>
  <si>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</si>
  <si>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</si>
  <si>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</si>
  <si>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</si>
  <si>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</si>
  <si>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</si>
  <si>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</si>
  <si>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</si>
  <si>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</si>
  <si>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</si>
  <si>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</si>
  <si>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</si>
  <si>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</si>
  <si>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</si>
  <si>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</si>
  <si>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</si>
  <si>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</si>
  <si>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</si>
  <si>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</si>
  <si>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</si>
  <si>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</si>
  <si>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</si>
  <si>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</si>
  <si>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</si>
  <si>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</si>
  <si>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</si>
  <si>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</si>
  <si>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</si>
  <si>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</si>
  <si>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</si>
  <si>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</si>
  <si>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</si>
  <si>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</si>
  <si>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</si>
  <si>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</si>
  <si>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</si>
  <si>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</si>
  <si>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</si>
  <si>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</si>
  <si>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</si>
  <si>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</si>
  <si>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</si>
  <si>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</si>
  <si>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</si>
  <si>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</si>
  <si>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</si>
  <si>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</si>
  <si>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</si>
  <si>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</si>
  <si>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</si>
  <si>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</si>
  <si>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</si>
  <si>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</si>
  <si>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</si>
  <si>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</si>
  <si>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</si>
  <si>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</si>
  <si>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</si>
  <si>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</si>
  <si>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</si>
  <si>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</si>
  <si>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</si>
  <si>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</si>
  <si>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</si>
  <si>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</si>
  <si>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</si>
  <si>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</si>
  <si>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</si>
  <si>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</si>
  <si>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</si>
  <si>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</si>
  <si>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</si>
  <si>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</si>
  <si>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</si>
  <si>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</si>
  <si>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</si>
  <si>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</si>
  <si>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</si>
  <si>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</si>
  <si>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</si>
  <si>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</si>
  <si>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</si>
  <si>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</si>
  <si>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</si>
  <si>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</si>
  <si>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</si>
  <si>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</si>
  <si>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</si>
  <si>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</si>
  <si>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</si>
  <si>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</si>
  <si>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</si>
  <si>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</si>
  <si>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</si>
  <si>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</si>
  <si>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</si>
  <si>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</si>
  <si>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</si>
  <si>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</si>
  <si>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</si>
  <si>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</si>
  <si>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</si>
  <si>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</si>
  <si>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</si>
  <si>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</si>
  <si>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</si>
  <si>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</si>
  <si>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</si>
  <si>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</si>
  <si>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</si>
  <si>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</si>
  <si>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</si>
  <si>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</si>
  <si>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</si>
  <si>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</si>
  <si>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</si>
  <si>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</si>
  <si>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</si>
  <si>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</si>
  <si>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</si>
  <si>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</si>
  <si>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</si>
  <si>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</si>
  <si>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</si>
  <si>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</si>
  <si>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</si>
  <si>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</si>
  <si>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</si>
  <si>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</si>
  <si>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</si>
  <si>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</si>
  <si>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</si>
  <si>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</si>
  <si>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</si>
  <si>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</si>
  <si>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</si>
  <si>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</si>
  <si>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</si>
  <si>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</si>
  <si>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</si>
  <si>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</si>
  <si>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</si>
  <si>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</si>
  <si>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</si>
  <si>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</si>
  <si>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</si>
  <si>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</si>
  <si>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</si>
  <si>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</si>
  <si>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</si>
  <si>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</si>
  <si>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</si>
  <si>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</si>
  <si>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</si>
  <si>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</si>
  <si>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</si>
  <si>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</si>
  <si>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</si>
  <si>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</si>
  <si>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</si>
  <si>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</si>
  <si>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</si>
  <si>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</si>
  <si>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</si>
  <si>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</si>
  <si>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</si>
  <si>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</si>
  <si>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</si>
  <si>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</si>
  <si>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</si>
  <si>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</si>
  <si>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</si>
  <si>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</si>
  <si>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</si>
  <si>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</si>
  <si>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</si>
  <si>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</si>
  <si>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</si>
  <si>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</si>
  <si>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</si>
  <si>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</si>
  <si>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</si>
  <si>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</si>
  <si>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</si>
  <si>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</si>
  <si>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</si>
  <si>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</si>
  <si>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</si>
  <si>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</si>
  <si>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</si>
  <si>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</si>
  <si>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</si>
  <si>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</si>
  <si>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</si>
  <si>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</si>
  <si>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</si>
  <si>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</si>
  <si>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</si>
  <si>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</si>
  <si>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</si>
  <si>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</si>
  <si>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</si>
  <si>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</si>
  <si>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</si>
  <si>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</si>
  <si>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</si>
  <si>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</si>
  <si>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</si>
  <si>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</si>
  <si>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</si>
  <si>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</si>
  <si>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</si>
  <si>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</si>
  <si>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</si>
  <si>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</si>
  <si>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</si>
  <si>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</si>
  <si>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</si>
  <si>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</si>
  <si>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</si>
  <si>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</si>
  <si>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</si>
  <si>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</si>
  <si>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</si>
  <si>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</si>
  <si>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</si>
  <si>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</si>
  <si>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</si>
  <si>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</si>
  <si>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</si>
  <si>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</si>
  <si>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</si>
  <si>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</si>
  <si>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</si>
  <si>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</si>
  <si>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</si>
  <si>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</si>
  <si>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</si>
  <si>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</si>
  <si>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</si>
  <si>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</si>
  <si>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</si>
  <si>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</si>
  <si>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</si>
  <si>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</si>
  <si>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</si>
  <si>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</si>
  <si>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</si>
  <si>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</si>
  <si>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</si>
  <si>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</si>
  <si>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</si>
  <si>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</si>
  <si>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</si>
  <si>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</si>
  <si>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</si>
  <si>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</si>
  <si>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</si>
  <si>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</si>
  <si>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</si>
  <si>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</si>
  <si>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</si>
  <si>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</si>
  <si>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</si>
  <si>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</si>
  <si>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</si>
  <si>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</si>
  <si>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</si>
  <si>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</si>
  <si>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</si>
  <si>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</si>
  <si>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</si>
  <si>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</si>
  <si>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</si>
  <si>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</si>
  <si>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</si>
  <si>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</si>
  <si>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</si>
  <si>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</si>
  <si>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</si>
  <si>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</si>
  <si>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</si>
  <si>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</si>
  <si>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</si>
  <si>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</si>
  <si>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</si>
  <si>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</si>
  <si>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</si>
  <si>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</si>
  <si>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</si>
  <si>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</si>
  <si>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</si>
  <si>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</si>
  <si>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</si>
  <si>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</si>
  <si>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</si>
  <si>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</si>
  <si>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</si>
  <si>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</si>
  <si>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</si>
  <si>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</si>
  <si>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</si>
  <si>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</si>
  <si>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</si>
  <si>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</si>
  <si>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</si>
  <si>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</si>
  <si>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</si>
  <si>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</si>
  <si>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</si>
  <si>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</si>
  <si>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</si>
  <si>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</si>
  <si>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</si>
  <si>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</si>
  <si>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</si>
  <si>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</si>
  <si>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</si>
  <si>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</si>
  <si>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</si>
  <si>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</si>
  <si>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</si>
  <si>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</si>
  <si>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</si>
  <si>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</si>
  <si>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</si>
  <si>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</si>
  <si>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</si>
  <si>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</si>
  <si>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</si>
  <si>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</si>
  <si>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</si>
  <si>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</si>
  <si>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</si>
  <si>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</si>
  <si>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</si>
  <si>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</si>
  <si>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</si>
  <si>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</si>
  <si>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</si>
  <si>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</si>
  <si>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</si>
  <si>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</si>
  <si>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</si>
  <si>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</si>
  <si>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</si>
  <si>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</si>
  <si>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</si>
  <si>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</si>
  <si>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</si>
  <si>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</si>
  <si>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</si>
  <si>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</si>
  <si>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</si>
  <si>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</si>
  <si>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</si>
  <si>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</si>
  <si>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</si>
  <si>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</si>
  <si>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</si>
  <si>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</si>
  <si>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</si>
  <si>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</si>
  <si>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</si>
  <si>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</si>
  <si>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</si>
  <si>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</si>
  <si>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</si>
  <si>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</si>
  <si>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</si>
  <si>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</si>
  <si>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</si>
  <si>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</si>
  <si>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</si>
  <si>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</si>
  <si>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</si>
  <si>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</si>
  <si>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</si>
  <si>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</si>
  <si>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</si>
  <si>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</si>
  <si>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</si>
  <si>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</si>
  <si>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</si>
  <si>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</si>
  <si>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</si>
  <si>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</si>
  <si>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</si>
  <si>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</si>
  <si>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</si>
  <si>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</si>
  <si>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</si>
  <si>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</si>
  <si>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</si>
  <si>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</si>
  <si>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</si>
  <si>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</si>
  <si>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</si>
  <si>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</si>
  <si>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</si>
  <si>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</si>
  <si>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</si>
  <si>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</si>
  <si>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</si>
  <si>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</si>
  <si>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</si>
  <si>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</si>
  <si>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</si>
  <si>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</si>
  <si>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</si>
  <si>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</si>
  <si>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</si>
  <si>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</si>
  <si>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</si>
  <si>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</si>
  <si>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</si>
  <si>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</si>
  <si>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</si>
  <si>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</si>
  <si>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</si>
  <si>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</si>
  <si>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</si>
  <si>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</si>
  <si>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</si>
  <si>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</si>
  <si>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</si>
  <si>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</si>
  <si>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</si>
  <si>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</si>
  <si>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</si>
  <si>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</si>
  <si>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</si>
  <si>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</si>
  <si>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</si>
  <si>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</si>
  <si>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</si>
  <si>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</si>
  <si>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</si>
  <si>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</si>
  <si>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</si>
  <si>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</si>
  <si>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</si>
  <si>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</si>
  <si>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</si>
  <si>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</si>
  <si>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</si>
  <si>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</si>
  <si>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</si>
  <si>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</si>
  <si>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</si>
  <si>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</si>
  <si>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</si>
  <si>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</si>
  <si>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</si>
  <si>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</si>
  <si>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</si>
  <si>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</si>
  <si>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</si>
  <si>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</si>
  <si>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</si>
  <si>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</si>
  <si>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</si>
  <si>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</si>
  <si>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</si>
  <si>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</si>
  <si>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</si>
  <si>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</si>
  <si>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</si>
  <si>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</si>
  <si>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</si>
  <si>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</si>
  <si>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</si>
  <si>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</si>
  <si>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</si>
  <si>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</si>
  <si>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</si>
  <si>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</si>
  <si>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</si>
  <si>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</si>
  <si>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</si>
  <si>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</si>
  <si>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</si>
  <si>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</si>
  <si>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</si>
  <si>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</si>
  <si>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</si>
  <si>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</si>
  <si>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</si>
  <si>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</si>
  <si>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</si>
  <si>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</si>
  <si>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</si>
  <si>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</si>
  <si>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</si>
  <si>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</si>
  <si>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</si>
  <si>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</si>
  <si>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</si>
  <si>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</si>
  <si>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</si>
  <si>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</si>
  <si>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</si>
  <si>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</si>
  <si>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</si>
  <si>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</si>
  <si>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</si>
  <si>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</si>
  <si>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</si>
  <si>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</si>
  <si>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</si>
  <si>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</si>
  <si>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</si>
  <si>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</si>
  <si>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</si>
  <si>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</si>
  <si>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</si>
  <si>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</si>
  <si>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</si>
  <si>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</si>
  <si>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</si>
  <si>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</si>
  <si>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</si>
  <si>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</si>
  <si>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</si>
  <si>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</si>
  <si>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</si>
  <si>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</si>
  <si>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</si>
  <si>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</si>
  <si>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</si>
  <si>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</si>
  <si>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</si>
  <si>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</si>
  <si>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</si>
  <si>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</si>
  <si>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</si>
  <si>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</si>
  <si>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</si>
  <si>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</si>
  <si>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</si>
  <si>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</si>
  <si>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</si>
  <si>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</si>
  <si>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</si>
  <si>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</si>
  <si>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</si>
  <si>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</si>
  <si>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</si>
  <si>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</si>
  <si>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</si>
  <si>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</si>
  <si>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</si>
  <si>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</si>
  <si>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</si>
  <si>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</si>
  <si>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</si>
  <si>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</si>
  <si>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</si>
  <si>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</si>
  <si>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</si>
  <si>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</si>
  <si>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</si>
  <si>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</si>
  <si>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</si>
  <si>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</si>
  <si>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</si>
  <si>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</si>
  <si>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</si>
  <si>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</si>
  <si>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</si>
  <si>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</si>
  <si>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</si>
  <si>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</si>
  <si>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</si>
  <si>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</si>
  <si>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</si>
  <si>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</si>
  <si>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</si>
  <si>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</si>
  <si>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</si>
  <si>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</si>
  <si>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</si>
  <si>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</si>
  <si>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</si>
  <si>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</si>
  <si>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</si>
  <si>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</si>
  <si>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</si>
  <si>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</si>
  <si>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</si>
  <si>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</si>
  <si>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</si>
  <si>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</si>
  <si>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</si>
  <si>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</si>
  <si>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</si>
  <si>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</si>
  <si>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</si>
  <si>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</si>
  <si>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</si>
  <si>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</si>
  <si>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</si>
  <si>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</si>
  <si>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</si>
  <si>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</si>
  <si>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</si>
  <si>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</si>
  <si>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</si>
  <si>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</si>
  <si>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</si>
  <si>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</si>
  <si>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</si>
  <si>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</si>
  <si>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</si>
  <si>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</si>
  <si>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</si>
  <si>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</si>
  <si>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</si>
  <si>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</si>
  <si>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</si>
  <si>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</si>
  <si>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</si>
  <si>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</si>
  <si>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</si>
  <si>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</si>
  <si>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</si>
  <si>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</si>
  <si>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</si>
  <si>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</si>
  <si>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</si>
  <si>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</si>
  <si>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</si>
  <si>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</si>
  <si>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</si>
  <si>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</si>
  <si>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</si>
  <si>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</si>
  <si>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</si>
  <si>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</si>
  <si>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</si>
  <si>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</si>
  <si>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</si>
  <si>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</si>
  <si>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</si>
  <si>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</si>
  <si>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</si>
  <si>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</si>
  <si>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</si>
  <si>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</si>
  <si>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</si>
  <si>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</si>
  <si>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</si>
  <si>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</si>
  <si>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</si>
  <si>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</si>
  <si>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</si>
  <si>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</si>
  <si>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</si>
  <si>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</si>
  <si>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</si>
  <si>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</si>
  <si>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</si>
  <si>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</si>
  <si>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</si>
  <si>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</si>
  <si>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</si>
  <si>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</si>
  <si>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</si>
  <si>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</si>
  <si>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</si>
  <si>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</si>
  <si>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</si>
  <si>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</si>
  <si>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</si>
  <si>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</si>
  <si>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</si>
  <si>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</si>
  <si>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</si>
  <si>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</si>
  <si>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</si>
  <si>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</si>
  <si>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</si>
  <si>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</si>
  <si>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</si>
  <si>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</si>
  <si>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</si>
  <si>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</si>
  <si>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</si>
  <si>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</si>
  <si>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</si>
  <si>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</si>
  <si>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</si>
  <si>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</si>
  <si>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</si>
  <si>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</si>
  <si>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</si>
  <si>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</si>
  <si>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</si>
  <si>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</si>
  <si>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</si>
  <si>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</si>
  <si>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</si>
  <si>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</si>
  <si>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</si>
  <si>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</si>
  <si>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</si>
  <si>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</si>
  <si>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</si>
  <si>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</si>
  <si>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</si>
  <si>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</si>
  <si>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</si>
  <si>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</si>
  <si>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</si>
  <si>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</si>
  <si>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</si>
  <si>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</si>
  <si>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</si>
  <si>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</si>
  <si>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</si>
  <si>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</si>
  <si>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</si>
  <si>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</si>
  <si>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</si>
  <si>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</si>
  <si>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</si>
  <si>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</si>
  <si>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</si>
  <si>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</si>
  <si>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</si>
  <si>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</si>
  <si>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</si>
  <si>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</si>
  <si>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</si>
  <si>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</si>
  <si>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</si>
  <si>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</si>
  <si>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</si>
  <si>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</si>
  <si>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</si>
  <si>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</si>
  <si>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</si>
  <si>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</si>
  <si>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</si>
  <si>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</si>
  <si>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</si>
  <si>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</si>
  <si>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</si>
  <si>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</si>
  <si>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</si>
  <si>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</si>
  <si>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</si>
  <si>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</si>
  <si>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</si>
  <si>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</si>
  <si>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</si>
  <si>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</si>
  <si>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</si>
  <si>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</si>
  <si>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</si>
  <si>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</si>
  <si>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</si>
  <si>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</si>
  <si>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</si>
  <si>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</si>
  <si>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</si>
  <si>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</si>
  <si>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</si>
  <si>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</si>
  <si>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</si>
  <si>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</si>
  <si>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</si>
  <si>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</si>
  <si>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</si>
  <si>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</si>
  <si>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</si>
  <si>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</si>
  <si>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</si>
  <si>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</si>
  <si>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</si>
  <si>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</si>
  <si>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</si>
  <si>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</si>
  <si>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</si>
  <si>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</si>
  <si>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</si>
  <si>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</si>
  <si>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</si>
  <si>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</si>
  <si>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</si>
  <si>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</si>
  <si>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</si>
  <si>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</si>
  <si>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</si>
  <si>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</si>
  <si>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</si>
  <si>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</si>
  <si>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</si>
  <si>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</si>
  <si>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</si>
  <si>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</si>
  <si>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</si>
  <si>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</si>
  <si>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</si>
  <si>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</si>
  <si>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</si>
  <si>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</si>
  <si>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</si>
  <si>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</si>
  <si>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</si>
  <si>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</si>
  <si>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</si>
  <si>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</si>
  <si>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</si>
  <si>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</si>
  <si>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</si>
  <si>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</si>
  <si>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</si>
  <si>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</si>
  <si>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</si>
  <si>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</si>
  <si>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</si>
  <si>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</si>
  <si>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</si>
  <si>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</si>
  <si>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</si>
  <si>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</si>
  <si>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</si>
  <si>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</si>
  <si>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</si>
  <si>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</si>
  <si>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</si>
  <si>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</si>
  <si>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</si>
  <si>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</si>
  <si>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</si>
  <si>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</si>
  <si>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</si>
  <si>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</si>
  <si>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</si>
  <si>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</si>
  <si>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</si>
  <si>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</si>
  <si>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</si>
  <si>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</si>
  <si>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</si>
  <si>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</si>
  <si>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</si>
  <si>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</si>
  <si>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</si>
  <si>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</si>
  <si>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</si>
  <si>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</si>
  <si>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</si>
  <si>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</si>
  <si>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</si>
  <si>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</si>
  <si>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</si>
  <si>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</si>
  <si>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</si>
  <si>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</si>
  <si>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</si>
  <si>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</si>
  <si>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</si>
  <si>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</si>
  <si>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</si>
  <si>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</si>
  <si>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</si>
  <si>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</si>
  <si>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</si>
  <si>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</si>
  <si>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</si>
  <si>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</si>
  <si>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</si>
  <si>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</si>
  <si>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</si>
  <si>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</si>
  <si>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</si>
  <si>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</si>
  <si>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</si>
  <si>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</si>
  <si>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</si>
  <si>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</si>
  <si>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</si>
  <si>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</si>
  <si>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</si>
  <si>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</si>
  <si>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</si>
  <si>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</si>
  <si>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</si>
  <si>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</si>
  <si>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</si>
  <si>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</si>
  <si>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</si>
  <si>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</si>
  <si>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</si>
  <si>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</si>
  <si>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</si>
  <si>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</si>
  <si>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</si>
  <si>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</si>
  <si>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</si>
  <si>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</si>
  <si>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</si>
  <si>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</si>
  <si>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</si>
  <si>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</si>
  <si>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</si>
  <si>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</si>
  <si>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</si>
  <si>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</si>
  <si>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</si>
  <si>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</si>
  <si>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</si>
  <si>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</si>
  <si>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</si>
  <si>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</si>
  <si>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</si>
  <si>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</si>
  <si>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</si>
  <si>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</si>
  <si>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</si>
  <si>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</si>
  <si>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</si>
  <si>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</si>
  <si>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</si>
  <si>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</si>
  <si>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</si>
  <si>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</si>
  <si>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</si>
  <si>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</si>
  <si>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</si>
  <si>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</si>
  <si>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</si>
  <si>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</si>
  <si>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</si>
  <si>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</si>
  <si>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</si>
  <si>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</si>
  <si>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</si>
  <si>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</si>
  <si>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</si>
  <si>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</si>
  <si>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</si>
  <si>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</si>
  <si>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</si>
  <si>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</si>
  <si>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</si>
  <si>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</si>
  <si>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</si>
  <si>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</si>
  <si>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</si>
  <si>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</si>
  <si>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</si>
  <si>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</si>
  <si>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</si>
  <si>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</si>
  <si>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</si>
  <si>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</si>
  <si>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</si>
  <si>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</si>
  <si>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</si>
  <si>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</si>
  <si>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</si>
  <si>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</si>
  <si>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</si>
  <si>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</si>
  <si>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</si>
  <si>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</si>
  <si>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</si>
  <si>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</si>
  <si>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</si>
  <si>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</si>
  <si>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</si>
  <si>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</si>
  <si>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</si>
  <si>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</si>
  <si>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</si>
  <si>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</si>
  <si>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</si>
  <si>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</si>
  <si>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</si>
  <si>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</si>
  <si>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</si>
  <si>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</si>
  <si>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</si>
  <si>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</si>
  <si>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</si>
  <si>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</si>
  <si>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</si>
  <si>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</si>
  <si>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</si>
  <si>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</si>
  <si>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</si>
  <si>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</si>
  <si>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</si>
  <si>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</si>
  <si>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</si>
  <si>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</si>
  <si>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</si>
  <si>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</si>
  <si>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</si>
  <si>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</si>
  <si>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</si>
  <si>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</si>
  <si>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</si>
  <si>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</si>
  <si>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</si>
  <si>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</si>
  <si>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</si>
  <si>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</si>
  <si>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</si>
  <si>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</si>
  <si>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</si>
  <si>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</si>
  <si>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</si>
  <si>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</si>
  <si>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</si>
  <si>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</si>
  <si>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</si>
  <si>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</si>
  <si>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</si>
  <si>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</si>
  <si>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</si>
  <si>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</si>
  <si>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</si>
  <si>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</si>
  <si>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</si>
  <si>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</si>
  <si>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</si>
  <si>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</si>
  <si>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</si>
  <si>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</si>
  <si>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</si>
  <si>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</si>
  <si>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</si>
  <si>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</si>
  <si>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</si>
  <si>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</si>
  <si>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</si>
  <si>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</si>
  <si>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</si>
  <si>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</si>
  <si>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</si>
  <si>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</si>
  <si>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</si>
  <si>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</si>
  <si>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</si>
  <si>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</si>
  <si>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</si>
  <si>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</si>
  <si>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</si>
  <si>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</si>
  <si>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</si>
  <si>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</si>
  <si>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</si>
  <si>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</si>
  <si>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</si>
  <si>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</si>
  <si>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</si>
  <si>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</si>
  <si>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</si>
  <si>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</si>
  <si>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</si>
  <si>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</si>
  <si>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</si>
  <si>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</si>
  <si>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</si>
  <si>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</si>
  <si>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</si>
  <si>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</si>
  <si>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</si>
  <si>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</si>
  <si>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</si>
  <si>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</si>
  <si>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</si>
  <si>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</si>
  <si>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</si>
  <si>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</si>
  <si>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</si>
  <si>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</si>
  <si>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</si>
  <si>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</si>
  <si>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</si>
  <si>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</si>
  <si>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</si>
  <si>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</si>
  <si>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</si>
  <si>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</si>
  <si>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</si>
  <si>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</si>
  <si>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</si>
  <si>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</si>
  <si>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</si>
  <si>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</si>
  <si>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</si>
  <si>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</si>
  <si>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</si>
  <si>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</si>
  <si>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</si>
  <si>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</si>
  <si>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</si>
  <si>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</si>
  <si>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</si>
  <si>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</si>
  <si>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</si>
  <si>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</si>
  <si>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</si>
  <si>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</si>
  <si>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</si>
  <si>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</si>
  <si>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</si>
  <si>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</si>
  <si>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</si>
  <si>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</si>
  <si>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</si>
  <si>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</si>
  <si>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</si>
  <si>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</si>
  <si>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</si>
  <si>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</si>
  <si>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</si>
  <si>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</si>
  <si>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</si>
  <si>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</si>
  <si>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</si>
  <si>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</si>
  <si>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</si>
  <si>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</si>
  <si>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</si>
  <si>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</si>
  <si>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</si>
  <si>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</si>
  <si>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</si>
  <si>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</si>
  <si>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</si>
  <si>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</si>
  <si>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</si>
  <si>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</si>
  <si>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</si>
  <si>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</si>
  <si>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</si>
  <si>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</si>
  <si>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</si>
  <si>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</si>
  <si>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</si>
  <si>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</si>
  <si>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</si>
  <si>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</si>
  <si>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</si>
  <si>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</si>
  <si>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</si>
  <si>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</si>
  <si>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</si>
  <si>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</si>
  <si>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</si>
  <si>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</si>
  <si>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</si>
  <si>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</si>
  <si>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</si>
  <si>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</si>
  <si>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</si>
  <si>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</si>
  <si>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</si>
  <si>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</si>
  <si>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</si>
  <si>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</si>
  <si>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</si>
  <si>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</si>
  <si>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</si>
  <si>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</si>
  <si>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</si>
  <si>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</si>
  <si>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</si>
  <si>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</si>
  <si>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</si>
  <si>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</si>
  <si>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</si>
  <si>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</si>
  <si>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</si>
  <si>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</si>
  <si>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</si>
  <si>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</si>
  <si>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</si>
  <si>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</si>
  <si>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</si>
  <si>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</si>
  <si>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</si>
  <si>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</si>
  <si>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</si>
  <si>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</si>
  <si>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</si>
  <si>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</si>
  <si>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</si>
  <si>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</si>
  <si>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</si>
  <si>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</si>
  <si>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</si>
  <si>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</si>
  <si>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</si>
  <si>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</si>
  <si>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</si>
  <si>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</si>
  <si>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</si>
  <si>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</si>
  <si>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</si>
  <si>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</si>
  <si>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</si>
  <si>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</si>
  <si>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</si>
  <si>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</si>
  <si>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</si>
  <si>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</si>
  <si>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</si>
  <si>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</si>
  <si>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</si>
  <si>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</si>
  <si>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</si>
  <si>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</si>
  <si>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</si>
  <si>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</si>
  <si>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</si>
  <si>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</si>
  <si>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</si>
  <si>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</si>
  <si>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</si>
  <si>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</si>
  <si>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</si>
  <si>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</si>
  <si>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</si>
  <si>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</si>
  <si>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</si>
  <si>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</si>
  <si>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</si>
  <si>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</si>
  <si>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</si>
  <si>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</si>
  <si>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</si>
  <si>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</si>
  <si>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</si>
  <si>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</si>
  <si>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</si>
  <si>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</si>
  <si>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</si>
  <si>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</si>
  <si>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</si>
  <si>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</si>
  <si>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</si>
  <si>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</si>
  <si>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</si>
  <si>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</si>
  <si>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</si>
  <si>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</si>
  <si>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</si>
  <si>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</si>
  <si>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</si>
  <si>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</si>
  <si>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</si>
  <si>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</si>
  <si>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</si>
  <si>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</si>
  <si>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</si>
  <si>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</si>
  <si>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</si>
  <si>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</si>
  <si>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</si>
  <si>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</si>
  <si>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</si>
  <si>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</si>
  <si>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</si>
  <si>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</si>
  <si>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</si>
  <si>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</si>
  <si>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</si>
  <si>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</si>
  <si>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</si>
  <si>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</si>
  <si>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</si>
  <si>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</si>
  <si>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</si>
  <si>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</si>
  <si>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</si>
  <si>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</si>
  <si>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</si>
  <si>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</si>
  <si>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</si>
  <si>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</si>
  <si>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</si>
  <si>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</si>
  <si>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</si>
  <si>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</si>
  <si>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</si>
  <si>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</si>
  <si>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</si>
  <si>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</si>
  <si>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</si>
  <si>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</si>
  <si>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</si>
  <si>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</si>
  <si>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</si>
  <si>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</si>
  <si>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</si>
  <si>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</si>
  <si>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</si>
  <si>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</si>
  <si>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</si>
  <si>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</si>
  <si>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</si>
  <si>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</si>
  <si>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</si>
  <si>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</si>
  <si>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</si>
  <si>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</si>
  <si>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</si>
  <si>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</si>
  <si>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</si>
  <si>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</si>
  <si>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</si>
  <si>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</si>
  <si>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</si>
  <si>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</si>
  <si>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</si>
  <si>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</si>
  <si>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</si>
  <si>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</si>
  <si>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</si>
  <si>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</si>
  <si>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</si>
  <si>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</si>
  <si>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</si>
  <si>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</si>
  <si>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</si>
  <si>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</si>
  <si>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</si>
  <si>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</si>
  <si>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</si>
  <si>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</si>
  <si>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</si>
  <si>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</si>
  <si>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</si>
  <si>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</si>
  <si>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</si>
  <si>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</si>
  <si>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</si>
  <si>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</si>
  <si>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</si>
  <si>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</si>
  <si>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</si>
  <si>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</si>
  <si>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</si>
  <si>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</si>
  <si>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</si>
  <si>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</si>
  <si>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</si>
  <si>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</si>
  <si>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</si>
  <si>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</si>
  <si>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</si>
  <si>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</si>
  <si>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</si>
  <si>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</si>
  <si>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</si>
  <si>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</si>
  <si>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</si>
  <si>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</si>
  <si>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</si>
  <si>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</si>
  <si>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</si>
  <si>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</si>
  <si>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</si>
  <si>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</si>
  <si>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</si>
  <si>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</si>
  <si>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</si>
  <si>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</si>
  <si>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</si>
  <si>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</si>
  <si>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</si>
  <si>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</si>
  <si>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</si>
  <si>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</si>
  <si>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</si>
  <si>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</si>
  <si>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</si>
  <si>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</si>
  <si>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</si>
  <si>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</si>
  <si>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</si>
  <si>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</si>
  <si>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</si>
  <si>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</si>
  <si>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</si>
  <si>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</si>
  <si>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</si>
  <si>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</si>
  <si>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</si>
  <si>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</si>
  <si>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</si>
  <si>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</si>
  <si>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</si>
  <si>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</si>
  <si>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</si>
  <si>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</si>
  <si>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</si>
  <si>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</si>
  <si>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</si>
  <si>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</si>
  <si>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</si>
  <si>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</si>
  <si>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</si>
  <si>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</si>
  <si>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</si>
  <si>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</si>
  <si>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</si>
  <si>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</si>
  <si>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</si>
  <si>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</si>
  <si>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</si>
  <si>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</si>
  <si>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</si>
  <si>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</si>
  <si>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</si>
  <si>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</si>
  <si>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</si>
  <si>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</si>
  <si>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</si>
  <si>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</si>
  <si>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</si>
  <si>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</si>
  <si>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</si>
  <si>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</si>
  <si>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</si>
  <si>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</si>
  <si>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</si>
  <si>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</si>
  <si>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</si>
  <si>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</si>
  <si>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</si>
  <si>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</si>
  <si>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</si>
  <si>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</si>
  <si>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</si>
  <si>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</si>
  <si>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</si>
  <si>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</si>
  <si>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</si>
  <si>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</si>
  <si>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</si>
  <si>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</si>
  <si>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</si>
  <si>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</si>
  <si>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</si>
  <si>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</si>
  <si>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</si>
  <si>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</si>
  <si>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</si>
  <si>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</si>
  <si>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</si>
  <si>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</si>
  <si>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</si>
  <si>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</si>
  <si>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</si>
  <si>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</si>
  <si>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</si>
  <si>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</si>
  <si>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</si>
  <si>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</si>
  <si>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</si>
  <si>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</si>
  <si>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</si>
  <si>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</si>
  <si>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</si>
  <si>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</si>
  <si>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</si>
  <si>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</si>
  <si>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</si>
  <si>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</si>
  <si>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</si>
  <si>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</si>
  <si>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</si>
  <si>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</si>
  <si>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</si>
  <si>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</si>
  <si>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</si>
  <si>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</si>
  <si>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</si>
  <si>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</si>
  <si>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</si>
  <si>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</si>
  <si>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</si>
  <si>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</si>
  <si>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</si>
  <si>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</si>
  <si>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</si>
  <si>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</si>
  <si>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</si>
  <si>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</si>
  <si>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</si>
  <si>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</si>
  <si>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</si>
  <si>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</si>
  <si>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</si>
  <si>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</si>
  <si>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</si>
  <si>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</si>
  <si>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</si>
  <si>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</si>
  <si>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</si>
  <si>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</si>
  <si>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</si>
  <si>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</si>
  <si>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</si>
  <si>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</si>
  <si>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</si>
  <si>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</si>
  <si>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</si>
  <si>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</si>
  <si>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</si>
  <si>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</si>
  <si>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</si>
  <si>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</si>
  <si>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</si>
  <si>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</si>
  <si>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</si>
  <si>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</si>
  <si>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</si>
  <si>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</si>
  <si>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</si>
  <si>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</si>
  <si>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</si>
  <si>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</si>
  <si>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</si>
  <si>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</si>
  <si>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</si>
  <si>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</si>
  <si>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</si>
  <si>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</si>
  <si>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</si>
  <si>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</si>
  <si>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</si>
  <si>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</si>
  <si>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</si>
  <si>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</si>
  <si>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</si>
  <si>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</si>
  <si>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</si>
  <si>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</si>
  <si>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</si>
  <si>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</si>
  <si>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</si>
  <si>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</si>
  <si>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</si>
  <si>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</si>
  <si>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</si>
  <si>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</si>
  <si>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</si>
  <si>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</si>
  <si>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</si>
  <si>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</si>
  <si>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</si>
  <si>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</si>
  <si>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</si>
  <si>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</si>
  <si>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</si>
  <si>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</si>
  <si>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</si>
  <si>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</si>
  <si>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</si>
  <si>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</si>
  <si>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</si>
  <si>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</si>
  <si>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</si>
  <si>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</si>
  <si>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</si>
  <si>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</si>
  <si>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</si>
  <si>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</si>
  <si>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</si>
  <si>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</si>
  <si>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</si>
  <si>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</si>
  <si>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</si>
  <si>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</si>
  <si>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</si>
  <si>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</si>
  <si>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</si>
  <si>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</si>
  <si>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</si>
  <si>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</si>
  <si>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</si>
  <si>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</si>
  <si>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</si>
  <si>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</si>
  <si>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</si>
  <si>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</si>
  <si>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</si>
  <si>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</si>
  <si>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</si>
  <si>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</si>
  <si>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</si>
  <si>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</si>
  <si>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</si>
  <si>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</si>
  <si>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</si>
  <si>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</si>
  <si>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</si>
  <si>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</si>
  <si>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</si>
  <si>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</si>
  <si>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</si>
  <si>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</si>
  <si>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</si>
  <si>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</si>
  <si>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</si>
  <si>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</si>
  <si>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</si>
  <si>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</si>
  <si>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</si>
  <si>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</si>
  <si>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</si>
  <si>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</si>
  <si>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</si>
  <si>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</si>
  <si>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</si>
  <si>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</si>
  <si>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</si>
  <si>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</si>
  <si>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</si>
  <si>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</si>
  <si>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</si>
  <si>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</si>
  <si>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</si>
  <si>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</si>
  <si>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</si>
  <si>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</si>
  <si>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</si>
  <si>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</si>
  <si>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</si>
  <si>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</si>
  <si>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</si>
  <si>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</si>
  <si>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</si>
  <si>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</si>
  <si>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</si>
  <si>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</si>
  <si>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</si>
  <si>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</si>
  <si>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</si>
  <si>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</si>
  <si>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</si>
  <si>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</si>
  <si>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</si>
  <si>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</si>
  <si>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</si>
  <si>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</si>
  <si>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</si>
  <si>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</si>
  <si>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</si>
  <si>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</si>
  <si>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</si>
  <si>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</si>
  <si>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</si>
  <si>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</si>
  <si>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</si>
  <si>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</si>
  <si>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</si>
  <si>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</si>
  <si>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</si>
  <si>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</si>
  <si>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</si>
  <si>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</si>
  <si>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</si>
  <si>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</si>
  <si>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</si>
  <si>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</si>
  <si>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</si>
  <si>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</si>
  <si>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</si>
  <si>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</si>
  <si>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</si>
  <si>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</si>
  <si>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</si>
  <si>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</si>
  <si>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</si>
  <si>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</si>
  <si>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</si>
  <si>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</si>
  <si>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</si>
  <si>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</si>
  <si>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</si>
  <si>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</si>
  <si>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</si>
  <si>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</si>
  <si>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</si>
  <si>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</si>
  <si>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</si>
  <si>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</si>
  <si>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</si>
  <si>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</si>
  <si>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</si>
  <si>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</si>
  <si>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</si>
  <si>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</si>
  <si>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</si>
  <si>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</si>
  <si>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</si>
  <si>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</si>
  <si>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</si>
  <si>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</si>
  <si>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</si>
  <si>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</si>
  <si>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</si>
  <si>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</si>
  <si>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</si>
  <si>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</si>
  <si>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</si>
  <si>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</si>
  <si>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</si>
  <si>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</si>
  <si>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</si>
  <si>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</si>
  <si>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</si>
  <si>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</si>
  <si>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</si>
  <si>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</si>
  <si>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</si>
  <si>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</si>
  <si>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</si>
  <si>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</si>
  <si>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</si>
  <si>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</si>
  <si>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</si>
  <si>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</si>
  <si>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</si>
  <si>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</si>
  <si>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</si>
  <si>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</si>
  <si>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</si>
  <si>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</si>
  <si>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</si>
  <si>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</si>
  <si>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</si>
  <si>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</si>
  <si>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</si>
  <si>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</si>
  <si>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</si>
  <si>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</si>
  <si>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</si>
  <si>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</si>
  <si>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</si>
  <si>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</si>
  <si>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</si>
  <si>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</si>
  <si>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</si>
  <si>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</si>
  <si>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</si>
  <si>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</si>
  <si>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</si>
  <si>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</si>
  <si>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</si>
  <si>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</si>
  <si>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</si>
  <si>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</si>
  <si>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</si>
  <si>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</si>
  <si>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</si>
  <si>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</si>
  <si>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</si>
  <si>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</si>
  <si>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</si>
  <si>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</si>
  <si>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</si>
  <si>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</si>
  <si>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</si>
  <si>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</si>
  <si>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</si>
  <si>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</si>
  <si>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</si>
  <si>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</si>
  <si>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</si>
  <si>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</si>
  <si>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</si>
  <si>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</si>
  <si>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</si>
  <si>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</si>
  <si>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</si>
  <si>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</si>
  <si>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</si>
  <si>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</si>
  <si>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</si>
  <si>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</si>
  <si>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</si>
  <si>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</si>
  <si>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</si>
  <si>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</si>
  <si>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</si>
  <si>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</si>
  <si>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</si>
  <si>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</si>
  <si>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</si>
  <si>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</si>
  <si>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</si>
  <si>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</si>
  <si>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</si>
  <si>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</si>
  <si>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</si>
  <si>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</si>
  <si>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</si>
  <si>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</si>
  <si>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</si>
  <si>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</si>
  <si>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</si>
  <si>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</si>
  <si>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</si>
  <si>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</si>
  <si>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</si>
  <si>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</si>
  <si>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</si>
  <si>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</si>
  <si>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</si>
  <si>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</si>
  <si>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</si>
  <si>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</si>
  <si>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</si>
  <si>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</si>
  <si>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</si>
  <si>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</si>
  <si>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</si>
  <si>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</si>
  <si>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</si>
  <si>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</si>
  <si>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</si>
  <si>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</si>
  <si>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</si>
  <si>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</si>
  <si>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</si>
  <si>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</si>
  <si>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</si>
  <si>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</si>
  <si>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</si>
  <si>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</si>
  <si>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</si>
  <si>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</si>
  <si>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</si>
  <si>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</si>
  <si>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</si>
  <si>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</si>
  <si>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</si>
  <si>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</si>
  <si>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</si>
  <si>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</si>
  <si>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</si>
  <si>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</si>
  <si>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</si>
  <si>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</si>
  <si>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</si>
  <si>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</si>
  <si>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</si>
  <si>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</si>
  <si>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</si>
  <si>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</si>
  <si>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</si>
  <si>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</si>
  <si>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</si>
  <si>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</si>
  <si>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</si>
  <si>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</si>
  <si>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</si>
  <si>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</si>
  <si>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</si>
  <si>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</si>
  <si>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</si>
  <si>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</si>
  <si>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</si>
  <si>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</si>
  <si>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</si>
  <si>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</si>
  <si>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</si>
  <si>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</si>
  <si>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</si>
  <si>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</si>
  <si>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</si>
  <si>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</si>
  <si>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</si>
  <si>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</si>
  <si>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</si>
  <si>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</si>
  <si>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</si>
  <si>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</si>
  <si>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</si>
  <si>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</si>
  <si>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</si>
  <si>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</si>
  <si>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</si>
  <si>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</si>
  <si>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</si>
  <si>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</si>
  <si>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</si>
  <si>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</si>
  <si>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</si>
  <si>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</si>
  <si>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</si>
  <si>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</si>
  <si>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</si>
  <si>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</si>
  <si>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</si>
  <si>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</si>
  <si>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</si>
  <si>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</si>
  <si>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</si>
  <si>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</si>
  <si>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</si>
  <si>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</si>
  <si>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</si>
  <si>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</si>
  <si>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</si>
  <si>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</si>
  <si>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</si>
  <si>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</si>
  <si>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</si>
  <si>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</si>
  <si>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</si>
  <si>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</si>
  <si>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</si>
  <si>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</si>
  <si>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</si>
  <si>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</si>
  <si>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</si>
  <si>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</si>
  <si>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</si>
  <si>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</si>
  <si>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</si>
  <si>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</si>
  <si>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</si>
  <si>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</si>
  <si>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</si>
  <si>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</si>
  <si>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</si>
  <si>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</si>
  <si>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</si>
  <si>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</si>
  <si>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</si>
  <si>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</si>
  <si>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</si>
  <si>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</si>
  <si>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</si>
  <si>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</si>
  <si>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</si>
  <si>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</si>
  <si>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</si>
  <si>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</si>
  <si>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</si>
  <si>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</si>
  <si>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</si>
  <si>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</si>
  <si>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</si>
  <si>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</si>
  <si>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</si>
  <si>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</si>
  <si>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</si>
  <si>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</si>
  <si>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</si>
  <si>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</si>
  <si>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</si>
  <si>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</si>
  <si>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</si>
  <si>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</si>
  <si>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</si>
  <si>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</si>
  <si>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</si>
  <si>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</si>
  <si>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</si>
  <si>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</si>
  <si>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</si>
  <si>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</si>
  <si>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</si>
  <si>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</si>
  <si>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</si>
  <si>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</si>
  <si>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</si>
  <si>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</si>
  <si>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</si>
  <si>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</si>
  <si>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</si>
  <si>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</si>
  <si>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</si>
  <si>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</si>
  <si>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</si>
  <si>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</si>
  <si>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</si>
  <si>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</si>
  <si>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</si>
  <si>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</si>
  <si>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</si>
  <si>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</si>
  <si>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</si>
  <si>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</si>
  <si>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</si>
  <si>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</si>
  <si>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</si>
  <si>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</si>
  <si>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</si>
  <si>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</si>
  <si>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</si>
  <si>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</si>
  <si>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</si>
  <si>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</si>
  <si>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</si>
  <si>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</si>
  <si>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</si>
  <si>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</si>
  <si>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</si>
  <si>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</si>
  <si>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</si>
  <si>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</si>
  <si>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</si>
  <si>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</si>
  <si>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</si>
  <si>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</si>
  <si>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</si>
  <si>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</si>
  <si>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</si>
  <si>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</si>
  <si>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</si>
  <si>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</si>
  <si>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</si>
  <si>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</si>
  <si>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</si>
  <si>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</si>
  <si>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</si>
  <si>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</si>
  <si>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</si>
  <si>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</si>
  <si>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</si>
  <si>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</si>
  <si>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</si>
  <si>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</si>
  <si>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</si>
  <si>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</si>
  <si>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</si>
  <si>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</si>
  <si>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</si>
  <si>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</si>
  <si>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</si>
  <si>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</si>
  <si>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</si>
  <si>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</si>
  <si>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</si>
  <si>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</si>
  <si>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</si>
  <si>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</si>
  <si>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</si>
  <si>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</si>
  <si>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</si>
  <si>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</si>
  <si>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</si>
  <si>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</si>
  <si>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</si>
  <si>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</si>
  <si>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</si>
  <si>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</si>
  <si>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</si>
  <si>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</si>
  <si>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</si>
  <si>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</si>
  <si>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</si>
  <si>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</si>
  <si>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</si>
  <si>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</si>
  <si>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</si>
  <si>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</si>
  <si>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</si>
  <si>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</si>
  <si>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</si>
  <si>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</si>
  <si>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</si>
  <si>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</si>
  <si>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</si>
  <si>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</si>
  <si>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</si>
  <si>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</si>
  <si>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</si>
  <si>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</si>
  <si>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</si>
  <si>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</si>
  <si>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</si>
  <si>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</si>
  <si>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</si>
  <si>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</si>
  <si>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</si>
  <si>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</si>
  <si>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</si>
  <si>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</si>
  <si>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</si>
  <si>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</si>
  <si>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</si>
  <si>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</si>
  <si>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</si>
  <si>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</si>
  <si>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</si>
  <si>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</si>
  <si>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</si>
  <si>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</si>
  <si>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</si>
  <si>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</si>
  <si>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</si>
  <si>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</si>
  <si>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</si>
  <si>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</si>
  <si>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</si>
  <si>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</si>
  <si>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</si>
  <si>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</si>
  <si>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</si>
  <si>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</si>
  <si>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</si>
  <si>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</si>
  <si>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</si>
  <si>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</si>
  <si>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</si>
  <si>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</si>
  <si>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</si>
  <si>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</si>
  <si>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</si>
  <si>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</si>
  <si>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</si>
  <si>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</si>
  <si>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</si>
  <si>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</si>
  <si>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</si>
  <si>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</si>
  <si>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</si>
  <si>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</si>
  <si>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</si>
  <si>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</si>
  <si>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</si>
  <si>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</si>
  <si>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</si>
  <si>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</si>
  <si>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</si>
  <si>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</si>
  <si>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</si>
  <si>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</si>
  <si>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</si>
  <si>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</si>
  <si>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</si>
  <si>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</si>
  <si>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</si>
  <si>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</si>
  <si>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</si>
  <si>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</si>
  <si>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</si>
  <si>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</si>
  <si>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</si>
  <si>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</si>
  <si>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</si>
  <si>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</si>
  <si>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</si>
  <si>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</si>
  <si>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</si>
  <si>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</si>
  <si>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</si>
  <si>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</si>
  <si>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</si>
  <si>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</si>
  <si>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</si>
  <si>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</si>
  <si>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</si>
  <si>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</si>
  <si>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</si>
  <si>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</si>
  <si>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</si>
  <si>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</si>
  <si>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</si>
  <si>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</si>
  <si>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</si>
  <si>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</si>
  <si>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</si>
  <si>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</si>
  <si>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</si>
  <si>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</si>
  <si>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</si>
  <si>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</si>
  <si>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</si>
  <si>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</si>
  <si>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</si>
  <si>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</si>
  <si>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</si>
  <si>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</si>
  <si>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</si>
  <si>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</si>
  <si>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</si>
  <si>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</si>
  <si>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</si>
  <si>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</si>
  <si>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</si>
  <si>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</si>
  <si>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</si>
  <si>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</si>
  <si>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</si>
  <si>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</si>
  <si>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</si>
  <si>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</si>
  <si>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</si>
  <si>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</si>
  <si>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</si>
  <si>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</si>
  <si>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</si>
  <si>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</si>
  <si>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</si>
  <si>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</si>
  <si>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</si>
  <si>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</si>
  <si>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</si>
  <si>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</si>
  <si>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</si>
  <si>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</si>
  <si>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</si>
  <si>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</si>
  <si>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</si>
  <si>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</si>
  <si>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</si>
  <si>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</si>
  <si>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</si>
  <si>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</si>
  <si>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</si>
  <si>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</si>
  <si>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</si>
  <si>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</si>
  <si>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</si>
  <si>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</si>
  <si>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</si>
  <si>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</si>
  <si>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</si>
  <si>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</si>
  <si>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</si>
  <si>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</si>
  <si>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</si>
  <si>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</si>
  <si>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</si>
  <si>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</si>
  <si>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</si>
  <si>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</si>
  <si>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</si>
  <si>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</si>
  <si>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</si>
  <si>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</si>
  <si>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</si>
  <si>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</si>
  <si>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</si>
  <si>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</si>
  <si>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</si>
  <si>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</si>
  <si>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</si>
  <si>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</si>
  <si>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</si>
  <si>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</si>
  <si>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</si>
  <si>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</si>
  <si>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</si>
  <si>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</si>
  <si>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</si>
  <si>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</si>
  <si>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</si>
  <si>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</si>
  <si>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</si>
  <si>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</si>
  <si>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</si>
  <si>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</si>
  <si>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</si>
  <si>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</si>
  <si>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</si>
  <si>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</si>
  <si>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</si>
  <si>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</si>
  <si>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</si>
  <si>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</si>
  <si>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</si>
  <si>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</si>
  <si>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</si>
  <si>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</si>
  <si>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</si>
  <si>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</si>
  <si>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</si>
  <si>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</si>
  <si>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</si>
  <si>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</si>
  <si>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</si>
  <si>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</si>
  <si>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</si>
  <si>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</si>
  <si>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</si>
  <si>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</si>
  <si>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</si>
  <si>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</si>
  <si>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</si>
  <si>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</si>
  <si>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</si>
  <si>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</si>
  <si>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</si>
  <si>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</si>
  <si>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</si>
  <si>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</si>
  <si>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</si>
  <si>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</si>
  <si>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</si>
  <si>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</si>
  <si>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</si>
  <si>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</si>
  <si>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</si>
  <si>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</si>
  <si>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</si>
  <si>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</si>
  <si>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</si>
  <si>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</si>
  <si>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</si>
  <si>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</si>
  <si>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</si>
  <si>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</si>
  <si>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</si>
  <si>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</si>
  <si>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</si>
  <si>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</si>
  <si>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</si>
  <si>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</si>
  <si>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</si>
  <si>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</si>
  <si>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</si>
  <si>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</si>
  <si>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</si>
  <si>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</si>
  <si>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</si>
  <si>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</si>
  <si>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</si>
  <si>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</si>
  <si>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</si>
  <si>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</si>
  <si>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</si>
  <si>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</si>
  <si>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</si>
  <si>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</si>
  <si>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</si>
  <si>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</si>
  <si>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</si>
  <si>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</si>
  <si>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</si>
  <si>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</si>
  <si>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</si>
  <si>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</si>
  <si>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</si>
  <si>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</si>
  <si>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</si>
  <si>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</si>
  <si>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</si>
  <si>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</si>
  <si>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</si>
  <si>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</si>
  <si>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</si>
  <si>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</si>
  <si>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</si>
  <si>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</si>
  <si>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</si>
  <si>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</si>
  <si>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</si>
  <si>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</si>
  <si>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</si>
  <si>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</si>
  <si>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</si>
  <si>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</si>
  <si>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</si>
  <si>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</si>
  <si>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</si>
  <si>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</si>
  <si>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</si>
  <si>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</si>
  <si>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</si>
  <si>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</si>
  <si>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</si>
  <si>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</si>
  <si>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</si>
  <si>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</si>
  <si>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</si>
  <si>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</si>
  <si>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</si>
  <si>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</si>
  <si>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</si>
  <si>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</si>
  <si>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</si>
  <si>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</si>
  <si>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</si>
  <si>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</si>
  <si>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</si>
  <si>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</si>
  <si>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</si>
  <si>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</si>
  <si>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</si>
  <si>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</si>
  <si>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</si>
  <si>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</si>
  <si>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</si>
  <si>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</si>
  <si>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</si>
  <si>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</si>
  <si>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</si>
  <si>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</si>
  <si>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</si>
  <si>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</si>
  <si>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</si>
  <si>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</si>
  <si>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</si>
  <si>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</si>
  <si>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</si>
  <si>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</si>
  <si>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</si>
  <si>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</si>
  <si>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</si>
  <si>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</si>
  <si>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</si>
  <si>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</si>
  <si>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</si>
  <si>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</si>
  <si>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</si>
  <si>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</si>
  <si>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</si>
  <si>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</si>
  <si>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</si>
  <si>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</si>
  <si>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</si>
  <si>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</si>
  <si>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</si>
  <si>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</si>
  <si>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</si>
  <si>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</si>
  <si>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</si>
  <si>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</si>
  <si>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</si>
  <si>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</si>
  <si>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</si>
  <si>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</si>
  <si>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</si>
  <si>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</si>
  <si>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</si>
  <si>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</si>
  <si>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</si>
  <si>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</si>
  <si>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</si>
  <si>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</si>
  <si>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</si>
  <si>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</si>
  <si>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</si>
  <si>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</si>
  <si>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</si>
  <si>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</si>
  <si>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</si>
  <si>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</si>
  <si>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</si>
  <si>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</si>
  <si>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</si>
  <si>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</si>
  <si>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</si>
  <si>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</si>
  <si>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</si>
  <si>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</si>
  <si>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</si>
  <si>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</si>
  <si>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</si>
  <si>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</si>
  <si>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</si>
  <si>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</si>
  <si>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</si>
  <si>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</si>
  <si>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</si>
  <si>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</si>
  <si>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</si>
  <si>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</si>
  <si>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</si>
  <si>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</si>
  <si>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</si>
  <si>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</si>
  <si>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</si>
  <si>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</si>
  <si>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</si>
  <si>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</si>
  <si>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</si>
  <si>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</si>
  <si>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</si>
  <si>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</si>
  <si>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</si>
  <si>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</si>
  <si>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</si>
  <si>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</si>
  <si>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</si>
  <si>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</si>
  <si>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</si>
  <si>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</si>
  <si>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</si>
  <si>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</si>
  <si>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</si>
  <si>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</si>
  <si>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</si>
  <si>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</si>
  <si>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</si>
  <si>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</si>
  <si>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</si>
  <si>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</si>
  <si>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</si>
  <si>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</si>
  <si>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</si>
  <si>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</si>
  <si>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</si>
  <si>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</si>
  <si>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</si>
  <si>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</si>
  <si>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</si>
  <si>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</si>
  <si>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</si>
  <si>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</si>
  <si>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</si>
  <si>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</si>
  <si>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</si>
  <si>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</si>
  <si>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</si>
  <si>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</si>
  <si>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</si>
  <si>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</si>
  <si>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</si>
  <si>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</si>
  <si>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</si>
  <si>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</si>
  <si>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</si>
  <si>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</si>
  <si>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</si>
  <si>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</si>
  <si>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</si>
  <si>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</si>
  <si>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</si>
  <si>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</si>
  <si>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</si>
  <si>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</si>
  <si>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</si>
  <si>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</si>
  <si>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</si>
  <si>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</si>
  <si>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</si>
  <si>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</si>
  <si>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</si>
  <si>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</si>
  <si>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</si>
  <si>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</si>
  <si>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</si>
  <si>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</si>
  <si>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</si>
  <si>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</si>
  <si>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</si>
  <si>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</si>
  <si>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</si>
  <si>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</si>
  <si>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</si>
  <si>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</si>
  <si>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</si>
  <si>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</si>
  <si>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</si>
  <si>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</si>
  <si>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</si>
  <si>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</si>
  <si>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</si>
  <si>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</si>
  <si>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</si>
  <si>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</si>
  <si>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</si>
  <si>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</si>
  <si>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</si>
  <si>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</si>
  <si>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</si>
  <si>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</si>
  <si>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</si>
  <si>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</si>
  <si>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</si>
  <si>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</si>
  <si>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</si>
  <si>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</si>
  <si>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</si>
  <si>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</si>
  <si>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</si>
  <si>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</si>
  <si>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</si>
  <si>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</si>
  <si>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</si>
  <si>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</si>
  <si>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</si>
  <si>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</si>
  <si>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</si>
  <si>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</si>
  <si>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</si>
  <si>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</si>
  <si>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</si>
  <si>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</si>
  <si>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</si>
  <si>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</si>
  <si>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</si>
  <si>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</si>
  <si>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</si>
  <si>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</si>
  <si>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</si>
  <si>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</si>
  <si>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</si>
  <si>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</si>
  <si>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</si>
  <si>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</si>
  <si>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</si>
  <si>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</si>
  <si>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</si>
  <si>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</si>
  <si>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</si>
  <si>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</si>
  <si>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</si>
  <si>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</si>
  <si>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</si>
  <si>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</si>
  <si>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</si>
  <si>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</si>
  <si>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</si>
  <si>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</si>
  <si>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</si>
  <si>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</si>
  <si>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</si>
  <si>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</si>
  <si>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</si>
  <si>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</si>
  <si>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</si>
  <si>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</si>
  <si>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</si>
  <si>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</si>
  <si>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</si>
  <si>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</si>
  <si>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</si>
  <si>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</si>
  <si>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</si>
  <si>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</si>
  <si>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</si>
  <si>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</si>
  <si>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</si>
  <si>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</si>
  <si>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</si>
  <si>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</si>
  <si>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</si>
  <si>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</si>
  <si>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</si>
  <si>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</si>
  <si>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</si>
  <si>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</si>
  <si>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</si>
  <si>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</si>
  <si>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</si>
  <si>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</si>
  <si>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</si>
  <si>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</si>
  <si>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</si>
  <si>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</si>
  <si>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</si>
  <si>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</si>
  <si>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</si>
  <si>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</si>
  <si>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</si>
  <si>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</si>
  <si>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</si>
  <si>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</si>
  <si>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</si>
  <si>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</si>
  <si>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</si>
  <si>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</si>
  <si>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</si>
  <si>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</si>
  <si>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</si>
  <si>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</si>
  <si>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</si>
  <si>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</si>
  <si>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</si>
  <si>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</si>
  <si>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</si>
  <si>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</si>
  <si>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</si>
  <si>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</si>
  <si>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</si>
  <si>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</si>
  <si>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</si>
  <si>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</si>
  <si>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</si>
  <si>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</si>
  <si>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</si>
  <si>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</si>
  <si>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</si>
  <si>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</si>
  <si>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</si>
  <si>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</si>
  <si>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</si>
  <si>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</si>
  <si>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</si>
  <si>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</si>
  <si>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</si>
  <si>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</si>
  <si>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</si>
  <si>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</si>
  <si>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</si>
  <si>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</si>
  <si>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</si>
  <si>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</si>
  <si>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</si>
  <si>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</si>
  <si>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</si>
  <si>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</si>
  <si>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</si>
  <si>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</si>
  <si>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</si>
  <si>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</si>
  <si>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</si>
  <si>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</si>
  <si>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</si>
  <si>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</si>
  <si>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</si>
  <si>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</si>
  <si>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</si>
  <si>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</si>
  <si>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</si>
  <si>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</si>
  <si>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</si>
  <si>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</si>
  <si>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</si>
  <si>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</si>
  <si>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</si>
  <si>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</si>
  <si>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</si>
  <si>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</si>
  <si>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</si>
  <si>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</si>
  <si>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</si>
  <si>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</si>
  <si>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</si>
  <si>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</si>
  <si>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</si>
  <si>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</si>
  <si>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</si>
  <si>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</si>
  <si>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</si>
  <si>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</si>
  <si>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</si>
  <si>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</si>
  <si>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</si>
  <si>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</si>
  <si>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</si>
  <si>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</si>
  <si>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</si>
  <si>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</si>
  <si>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</si>
  <si>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</si>
  <si>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</si>
  <si>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</si>
  <si>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</si>
  <si>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</si>
  <si>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</si>
  <si>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</si>
  <si>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</si>
  <si>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</si>
  <si>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</si>
  <si>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</si>
  <si>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</si>
  <si>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</si>
  <si>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</si>
  <si>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</si>
  <si>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</si>
  <si>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</si>
  <si>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</si>
  <si>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</si>
  <si>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</si>
  <si>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</si>
  <si>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</si>
  <si>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</si>
  <si>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</si>
  <si>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</si>
  <si>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</si>
  <si>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</si>
  <si>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</si>
  <si>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</si>
  <si>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</si>
  <si>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</si>
  <si>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</si>
  <si>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</si>
  <si>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</si>
  <si>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</si>
  <si>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</si>
  <si>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</si>
  <si>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</si>
  <si>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</si>
  <si>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</si>
  <si>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</si>
  <si>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</si>
  <si>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</si>
  <si>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</si>
  <si>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</si>
  <si>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</si>
  <si>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</si>
  <si>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</si>
  <si>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</si>
  <si>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</si>
  <si>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</si>
  <si>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</si>
  <si>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</si>
  <si>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</si>
  <si>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</si>
  <si>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</si>
  <si>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</si>
  <si>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</si>
  <si>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</si>
  <si>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</si>
  <si>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</si>
  <si>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</si>
  <si>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</si>
  <si>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</si>
  <si>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</si>
  <si>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</si>
  <si>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</si>
  <si>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</si>
  <si>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</si>
  <si>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</si>
  <si>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</si>
  <si>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</si>
  <si>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</si>
  <si>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</si>
  <si>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</si>
  <si>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</si>
  <si>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</si>
  <si>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</si>
  <si>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</si>
  <si>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</si>
  <si>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</si>
  <si>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</si>
  <si>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</si>
  <si>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</si>
  <si>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</si>
  <si>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</si>
  <si>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</si>
  <si>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</si>
  <si>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</si>
  <si>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</si>
  <si>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</si>
  <si>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</si>
  <si>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</si>
  <si>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</si>
  <si>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</si>
  <si>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</si>
  <si>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</si>
  <si>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</si>
  <si>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</si>
  <si>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</si>
  <si>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</si>
  <si>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</si>
  <si>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</si>
  <si>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</si>
  <si>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</si>
  <si>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</si>
  <si>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</si>
  <si>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</si>
  <si>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</si>
  <si>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</si>
  <si>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</si>
  <si>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</si>
  <si>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</si>
  <si>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</si>
  <si>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</si>
  <si>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</si>
  <si>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</si>
  <si>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</si>
  <si>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</si>
  <si>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</si>
  <si>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</si>
  <si>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</si>
  <si>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</si>
  <si>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</si>
  <si>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</si>
  <si>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</si>
  <si>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</si>
  <si>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</si>
  <si>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</si>
  <si>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</si>
  <si>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</si>
  <si>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</si>
  <si>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</si>
  <si>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</si>
  <si>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</si>
  <si>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</si>
  <si>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</si>
  <si>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</si>
  <si>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</si>
  <si>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</si>
  <si>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</si>
  <si>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</si>
  <si>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</si>
  <si>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</si>
  <si>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</si>
  <si>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</si>
  <si>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</si>
  <si>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</si>
  <si>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</si>
  <si>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</si>
  <si>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</si>
  <si>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</si>
  <si>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</si>
  <si>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</si>
  <si>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</si>
  <si>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</si>
  <si>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</si>
  <si>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</si>
  <si>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</si>
  <si>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</si>
  <si>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</si>
  <si>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</si>
  <si>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</si>
  <si>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</si>
  <si>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</si>
  <si>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</si>
  <si>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</si>
  <si>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</si>
  <si>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</si>
  <si>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</si>
  <si>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</si>
  <si>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</si>
  <si>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</si>
  <si>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</si>
  <si>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</si>
  <si>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</si>
  <si>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</si>
  <si>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</si>
  <si>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</si>
  <si>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</si>
  <si>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</si>
  <si>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</si>
  <si>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</si>
  <si>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</si>
  <si>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</si>
  <si>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</si>
  <si>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</si>
  <si>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</si>
  <si>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</si>
  <si>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</si>
  <si>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</si>
  <si>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</si>
  <si>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</si>
  <si>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</si>
  <si>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</si>
  <si>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</si>
  <si>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</si>
  <si>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</si>
  <si>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</si>
  <si>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</si>
  <si>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</si>
  <si>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</si>
  <si>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</si>
  <si>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</si>
  <si>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</si>
  <si>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</si>
  <si>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</si>
  <si>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</si>
  <si>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</si>
  <si>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</si>
  <si>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</si>
  <si>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</si>
  <si>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</si>
  <si>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</si>
  <si>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</si>
  <si>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</si>
  <si>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</si>
  <si>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</si>
  <si>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</si>
  <si>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</si>
  <si>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</si>
  <si>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</si>
  <si>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</si>
  <si>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</si>
  <si>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</si>
  <si>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</si>
  <si>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</si>
  <si>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</si>
  <si>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</si>
  <si>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</si>
  <si>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</si>
  <si>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</si>
  <si>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</si>
  <si>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</si>
  <si>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</si>
  <si>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</si>
  <si>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</si>
  <si>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</si>
  <si>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</si>
  <si>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</si>
  <si>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</si>
  <si>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</si>
  <si>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</si>
  <si>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</si>
  <si>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</si>
  <si>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</si>
  <si>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</si>
  <si>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</si>
  <si>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</si>
  <si>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</si>
  <si>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</si>
  <si>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</si>
  <si>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</si>
  <si>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</si>
  <si>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</si>
  <si>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</si>
  <si>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</si>
  <si>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</si>
  <si>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</si>
  <si>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</si>
  <si>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</si>
  <si>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</si>
  <si>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</si>
  <si>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</si>
  <si>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</si>
  <si>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</si>
  <si>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</si>
  <si>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</si>
  <si>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</si>
  <si>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</si>
  <si>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</si>
  <si>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</si>
  <si>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</si>
  <si>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</si>
  <si>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</si>
  <si>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</si>
  <si>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</si>
  <si>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</si>
  <si>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</si>
  <si>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</si>
  <si>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</si>
  <si>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</si>
  <si>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</si>
  <si>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</si>
  <si>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</si>
  <si>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</si>
  <si>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</si>
  <si>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</si>
  <si>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</si>
  <si>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</si>
  <si>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</si>
  <si>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</si>
  <si>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</si>
  <si>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</si>
  <si>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</si>
  <si>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</si>
  <si>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</si>
  <si>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</si>
  <si>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</si>
  <si>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</si>
  <si>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</si>
  <si>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</si>
  <si>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</si>
  <si>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</si>
  <si>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</si>
  <si>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</si>
  <si>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</si>
  <si>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</si>
  <si>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</si>
  <si>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</si>
  <si>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</si>
  <si>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</si>
  <si>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</si>
  <si>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</si>
  <si>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</si>
  <si>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</si>
  <si>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</si>
  <si>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</si>
  <si>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</si>
  <si>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</si>
  <si>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</si>
  <si>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</si>
  <si>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</si>
  <si>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</si>
  <si>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</si>
  <si>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</si>
  <si>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</si>
  <si>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</si>
  <si>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</si>
  <si>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</si>
  <si>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</si>
  <si>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</si>
  <si>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</si>
  <si>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</si>
  <si>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</si>
  <si>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</si>
  <si>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</si>
  <si>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</si>
  <si>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</si>
  <si>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</si>
  <si>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</si>
  <si>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</si>
  <si>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</si>
  <si>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</si>
  <si>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</si>
  <si>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</si>
  <si>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</si>
  <si>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</si>
  <si>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</si>
  <si>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</si>
  <si>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</si>
  <si>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</si>
  <si>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</si>
  <si>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</si>
  <si>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</si>
  <si>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</si>
  <si>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</si>
  <si>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</si>
  <si>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</si>
  <si>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</si>
  <si>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</si>
  <si>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</si>
  <si>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</si>
  <si>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</si>
  <si>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</si>
  <si>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</si>
  <si>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</si>
  <si>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</si>
  <si>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</si>
  <si>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</si>
  <si>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</si>
  <si>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</si>
  <si>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</si>
  <si>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</si>
  <si>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</si>
  <si>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</si>
  <si>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</si>
  <si>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</si>
  <si>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</si>
  <si>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</si>
  <si>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</si>
  <si>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</si>
  <si>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</si>
  <si>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</si>
  <si>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</si>
  <si>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</si>
  <si>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</si>
  <si>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</si>
  <si>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</si>
  <si>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</si>
  <si>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</si>
  <si>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</si>
  <si>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</si>
  <si>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</si>
  <si>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</si>
  <si>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</si>
  <si>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</si>
  <si>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</si>
  <si>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</si>
  <si>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</si>
  <si>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</si>
  <si>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</si>
  <si>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</si>
  <si>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</si>
  <si>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</si>
  <si>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</si>
  <si>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</si>
  <si>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</si>
  <si>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</si>
  <si>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</si>
  <si>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</si>
  <si>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</si>
  <si>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</si>
  <si>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</si>
  <si>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</si>
  <si>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</si>
  <si>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</si>
  <si>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</si>
  <si>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</si>
  <si>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</si>
  <si>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</si>
  <si>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</si>
  <si>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</si>
  <si>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</si>
  <si>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</si>
  <si>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</si>
  <si>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</si>
  <si>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</si>
  <si>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</si>
  <si>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</si>
  <si>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</si>
  <si>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</si>
  <si>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</si>
  <si>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</si>
  <si>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</si>
  <si>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</si>
  <si>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</si>
  <si>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</si>
  <si>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</si>
  <si>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</si>
  <si>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</si>
  <si>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</si>
  <si>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</si>
  <si>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</si>
  <si>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</si>
  <si>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</si>
  <si>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</si>
  <si>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</si>
  <si>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</si>
  <si>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</si>
  <si>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</si>
  <si>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</si>
  <si>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</si>
  <si>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</si>
  <si>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</si>
  <si>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</si>
  <si>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</si>
  <si>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</si>
  <si>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</si>
  <si>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</si>
  <si>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</si>
  <si>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</si>
  <si>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</si>
  <si>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</si>
  <si>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</si>
  <si>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</si>
  <si>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</si>
  <si>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</si>
  <si>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</si>
  <si>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</si>
  <si>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</si>
  <si>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</si>
  <si>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</si>
  <si>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</si>
  <si>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</si>
  <si>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</si>
  <si>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</si>
  <si>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</si>
  <si>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</si>
  <si>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</si>
  <si>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</si>
  <si>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</si>
  <si>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</si>
  <si>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</si>
  <si>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</si>
  <si>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</si>
  <si>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</si>
  <si>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</si>
  <si>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</si>
  <si>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</si>
  <si>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</si>
  <si>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</si>
  <si>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</si>
  <si>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</si>
  <si>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</si>
  <si>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</si>
  <si>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</si>
  <si>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</si>
  <si>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</si>
  <si>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</si>
  <si>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</si>
  <si>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</si>
  <si>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</si>
  <si>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</si>
  <si>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</si>
  <si>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</si>
  <si>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</si>
  <si>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</si>
  <si>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</si>
  <si>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</si>
  <si>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</si>
  <si>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</si>
  <si>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</si>
  <si>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</si>
  <si>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</si>
  <si>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</si>
  <si>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</si>
  <si>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</si>
  <si>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</si>
  <si>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</si>
  <si>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</si>
  <si>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</si>
  <si>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</si>
  <si>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</si>
  <si>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</si>
  <si>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</si>
  <si>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</si>
  <si>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</si>
  <si>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</si>
  <si>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</si>
  <si>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</si>
  <si>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</si>
  <si>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</si>
  <si>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</si>
  <si>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</si>
  <si>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</si>
  <si>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</si>
  <si>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</si>
  <si>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</si>
  <si>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</si>
  <si>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</si>
  <si>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</si>
  <si>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</si>
  <si>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</si>
  <si>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</si>
  <si>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</si>
  <si>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</si>
  <si>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</si>
  <si>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</si>
  <si>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</si>
  <si>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</si>
  <si>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</si>
  <si>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</si>
  <si>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</si>
  <si>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</si>
  <si>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</si>
  <si>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</si>
  <si>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</si>
  <si>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</si>
  <si>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</si>
  <si>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</si>
  <si>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</si>
  <si>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</si>
  <si>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</si>
  <si>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</si>
  <si>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</si>
  <si>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</si>
  <si>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</si>
  <si>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</si>
  <si>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</si>
  <si>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</si>
  <si>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</si>
  <si>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</si>
  <si>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</si>
  <si>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</si>
  <si>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</si>
  <si>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</si>
  <si>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</si>
  <si>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</si>
  <si>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</si>
  <si>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</si>
  <si>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</si>
  <si>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</si>
  <si>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</si>
  <si>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</si>
  <si>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</si>
  <si>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</si>
  <si>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</si>
  <si>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</si>
  <si>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</si>
  <si>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</si>
  <si>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</si>
  <si>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</si>
  <si>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</si>
  <si>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</si>
  <si>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</si>
  <si>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</si>
  <si>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</si>
  <si>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</si>
  <si>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</si>
  <si>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</si>
  <si>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</si>
  <si>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</si>
  <si>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</si>
  <si>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</si>
  <si>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</si>
  <si>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</si>
  <si>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</si>
  <si>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</si>
  <si>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</si>
  <si>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</si>
  <si>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</si>
  <si>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</si>
  <si>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</si>
  <si>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</si>
  <si>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</si>
  <si>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</si>
  <si>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</si>
  <si>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</si>
  <si>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</si>
  <si>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</si>
  <si>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</si>
  <si>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</si>
  <si>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</si>
  <si>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</si>
  <si>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</si>
  <si>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</si>
  <si>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</si>
  <si>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</si>
  <si>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</si>
  <si>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</si>
  <si>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</si>
  <si>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</si>
  <si>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</si>
  <si>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</si>
  <si>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</si>
  <si>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</si>
  <si>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</si>
  <si>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</si>
  <si>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</si>
  <si>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</si>
  <si>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</si>
  <si>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</si>
  <si>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</si>
  <si>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</si>
  <si>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</si>
  <si>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</si>
  <si>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</si>
  <si>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</si>
  <si>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</si>
  <si>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</si>
  <si>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</si>
  <si>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</si>
  <si>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</si>
  <si>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</si>
  <si>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</si>
  <si>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</si>
  <si>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</si>
  <si>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</si>
  <si>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</si>
  <si>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</si>
  <si>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</si>
  <si>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</si>
  <si>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</si>
  <si>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</si>
  <si>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</si>
  <si>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</si>
  <si>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</si>
  <si>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</si>
  <si>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</si>
  <si>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</si>
  <si>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</si>
  <si>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</si>
  <si>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</si>
  <si>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</si>
  <si>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</si>
  <si>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</si>
  <si>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</si>
  <si>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</si>
  <si>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</si>
  <si>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</si>
  <si>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</si>
  <si>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</si>
  <si>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</si>
  <si>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</si>
  <si>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</si>
  <si>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</si>
  <si>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</si>
  <si>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</si>
  <si>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</si>
  <si>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</si>
  <si>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</si>
  <si>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</si>
  <si>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</si>
  <si>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</si>
  <si>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</si>
  <si>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</si>
  <si>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</si>
  <si>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</si>
  <si>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</si>
  <si>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</si>
  <si>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</si>
  <si>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</si>
  <si>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</si>
  <si>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</si>
  <si>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</si>
  <si>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</si>
  <si>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</si>
  <si>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</si>
  <si>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</si>
  <si>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</si>
  <si>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</si>
  <si>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</si>
  <si>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</si>
  <si>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</si>
  <si>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</si>
  <si>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</si>
  <si>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</si>
  <si>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</si>
  <si>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</si>
  <si>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</si>
  <si>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</si>
  <si>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</si>
  <si>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</si>
  <si>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</si>
  <si>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</si>
  <si>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</si>
  <si>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</si>
  <si>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</si>
  <si>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</si>
  <si>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</si>
  <si>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</si>
  <si>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</si>
  <si>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</si>
  <si>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</si>
  <si>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</si>
  <si>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</si>
  <si>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</si>
  <si>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</si>
  <si>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</si>
  <si>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</si>
  <si>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</si>
  <si>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</si>
  <si>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</si>
  <si>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</si>
  <si>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</si>
  <si>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</si>
  <si>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</si>
  <si>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</si>
  <si>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</si>
  <si>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</si>
  <si>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</si>
  <si>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</si>
  <si>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</si>
  <si>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</si>
  <si>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</si>
  <si>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</si>
  <si>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</si>
  <si>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</si>
  <si>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</si>
  <si>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</si>
  <si>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</si>
  <si>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</si>
  <si>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</si>
  <si>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</si>
  <si>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</si>
  <si>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</si>
  <si>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</si>
  <si>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</si>
  <si>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</si>
  <si>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</si>
  <si>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</si>
  <si>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</si>
  <si>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</si>
  <si>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</si>
  <si>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</si>
  <si>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</si>
  <si>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</si>
  <si>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</si>
  <si>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</si>
  <si>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</si>
  <si>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</si>
  <si>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</si>
  <si>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</si>
  <si>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</si>
  <si>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</si>
  <si>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</si>
  <si>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</si>
  <si>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</si>
  <si>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</si>
  <si>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</si>
  <si>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</si>
  <si>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</si>
  <si>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</si>
  <si>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</si>
  <si>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</si>
  <si>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</si>
  <si>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</si>
  <si>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</si>
  <si>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</si>
  <si>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</si>
  <si>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</si>
  <si>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</si>
  <si>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</si>
  <si>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</si>
  <si>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</si>
  <si>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</si>
  <si>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</si>
  <si>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</si>
  <si>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</si>
  <si>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</si>
  <si>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</si>
  <si>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</si>
  <si>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</si>
  <si>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</si>
  <si>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</si>
  <si>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</si>
  <si>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</si>
  <si>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</si>
  <si>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</si>
  <si>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</si>
  <si>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</si>
  <si>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</si>
  <si>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</si>
  <si>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</si>
  <si>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</si>
  <si>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</si>
  <si>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</si>
  <si>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</si>
  <si>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</si>
  <si>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</si>
  <si>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</si>
  <si>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</si>
  <si>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</si>
  <si>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</si>
  <si>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</si>
  <si>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</si>
  <si>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</si>
  <si>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</si>
  <si>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</si>
  <si>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</si>
  <si>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</si>
  <si>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</si>
  <si>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</si>
  <si>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</si>
  <si>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</si>
  <si>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</si>
  <si>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</si>
  <si>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</si>
  <si>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</si>
  <si>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</si>
  <si>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</si>
  <si>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</si>
  <si>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</si>
  <si>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</si>
  <si>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</si>
  <si>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</si>
  <si>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</si>
  <si>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</si>
  <si>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</si>
  <si>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</si>
  <si>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</si>
  <si>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</si>
  <si>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</si>
  <si>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</si>
  <si>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</si>
  <si>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</si>
  <si>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</si>
  <si>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</si>
  <si>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</si>
  <si>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</si>
  <si>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</si>
  <si>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</si>
  <si>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</si>
  <si>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</si>
  <si>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</si>
  <si>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</si>
  <si>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</si>
  <si>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</si>
  <si>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</si>
  <si>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</si>
  <si>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</si>
  <si>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</si>
  <si>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</si>
  <si>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</si>
  <si>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</si>
  <si>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</si>
  <si>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</si>
  <si>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</si>
  <si>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</si>
  <si>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</si>
  <si>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</si>
  <si>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</si>
  <si>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</si>
  <si>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</si>
  <si>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</si>
  <si>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</si>
  <si>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</si>
  <si>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</si>
  <si>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</si>
  <si>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</si>
  <si>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</si>
  <si>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</si>
  <si>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</si>
  <si>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</si>
  <si>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</si>
  <si>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</si>
  <si>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</si>
  <si>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</si>
  <si>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</si>
  <si>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</si>
  <si>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</si>
  <si>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</si>
  <si>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</si>
  <si>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</si>
  <si>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</si>
  <si>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</si>
  <si>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</si>
  <si>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</si>
  <si>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</si>
  <si>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</si>
  <si>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</si>
  <si>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</si>
  <si>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</si>
  <si>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</si>
  <si>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</si>
  <si>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</si>
  <si>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</si>
  <si>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</si>
  <si>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</si>
  <si>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</si>
  <si>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</si>
  <si>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</si>
  <si>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</si>
  <si>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</si>
  <si>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</si>
  <si>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</si>
  <si>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</si>
  <si>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</si>
  <si>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</si>
  <si>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</si>
  <si>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</si>
  <si>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</si>
  <si>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</si>
  <si>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</si>
  <si>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</si>
  <si>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</si>
  <si>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</si>
  <si>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</si>
  <si>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</si>
  <si>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</si>
  <si>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</si>
  <si>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</si>
  <si>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</si>
  <si>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</si>
  <si>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</si>
  <si>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</si>
  <si>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</si>
  <si>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</si>
  <si>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</si>
  <si>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</si>
  <si>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</si>
  <si>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</si>
  <si>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</si>
  <si>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</si>
  <si>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</si>
  <si>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</si>
  <si>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</si>
  <si>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</si>
  <si>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</si>
  <si>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</si>
  <si>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</si>
  <si>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</si>
  <si>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</si>
  <si>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</si>
  <si>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</si>
  <si>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</si>
  <si>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</si>
  <si>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</si>
  <si>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</si>
  <si>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</si>
  <si>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</si>
  <si>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</si>
  <si>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</si>
  <si>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</si>
  <si>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</si>
  <si>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</si>
  <si>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</si>
  <si>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</si>
  <si>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</si>
  <si>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</si>
  <si>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</si>
  <si>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</si>
  <si>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</si>
  <si>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</si>
  <si>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</si>
  <si>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</si>
  <si>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</si>
  <si>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</si>
  <si>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</si>
  <si>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</si>
  <si>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</si>
  <si>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</si>
  <si>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</si>
  <si>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</si>
  <si>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</si>
  <si>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</si>
  <si>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</si>
  <si>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</si>
  <si>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</si>
  <si>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</si>
  <si>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</si>
  <si>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</si>
  <si>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</si>
  <si>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</si>
  <si>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</si>
  <si>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</si>
  <si>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</si>
  <si>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</si>
  <si>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</si>
  <si>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</si>
  <si>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</si>
  <si>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</si>
  <si>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</si>
  <si>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</si>
  <si>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</si>
  <si>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</si>
  <si>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</si>
  <si>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</si>
  <si>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</si>
  <si>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</si>
  <si>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</si>
  <si>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</si>
  <si>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</si>
  <si>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</si>
  <si>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</si>
  <si>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</si>
  <si>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</si>
  <si>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</si>
  <si>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</si>
  <si>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</si>
  <si>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</si>
  <si>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</si>
  <si>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</si>
  <si>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</si>
  <si>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</si>
  <si>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</si>
  <si>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</si>
  <si>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</si>
  <si>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</si>
  <si>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</si>
  <si>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</si>
  <si>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</si>
  <si>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</si>
  <si>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</si>
  <si>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</si>
  <si>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</si>
  <si>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</si>
  <si>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</si>
  <si>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</si>
  <si>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</si>
  <si>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</si>
  <si>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</si>
  <si>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</si>
  <si>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</si>
  <si>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</si>
  <si>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</si>
  <si>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</si>
  <si>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</si>
  <si>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</si>
  <si>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</si>
  <si>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</si>
  <si>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</si>
  <si>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</si>
  <si>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</si>
  <si>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</si>
  <si>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</si>
  <si>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</si>
  <si>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</si>
  <si>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</si>
  <si>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</si>
  <si>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</si>
  <si>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</si>
  <si>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</si>
  <si>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</si>
  <si>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</si>
  <si>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</si>
  <si>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</si>
  <si>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</si>
  <si>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</si>
  <si>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</si>
  <si>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</si>
  <si>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</si>
  <si>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</si>
  <si>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</si>
  <si>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</si>
  <si>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</si>
  <si>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</si>
  <si>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</si>
  <si>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</si>
  <si>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</si>
  <si>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</si>
  <si>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</si>
  <si>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</si>
  <si>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</si>
  <si>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</si>
  <si>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</si>
  <si>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</si>
  <si>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</si>
  <si>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</si>
  <si>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</si>
  <si>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</si>
  <si>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</si>
  <si>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</si>
  <si>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</si>
  <si>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</si>
  <si>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</si>
  <si>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</si>
  <si>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</si>
  <si>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</si>
  <si>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</si>
  <si>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</si>
  <si>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</si>
  <si>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</si>
  <si>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</si>
  <si>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</si>
  <si>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</si>
  <si>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</si>
  <si>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</si>
  <si>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</si>
  <si>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</si>
  <si>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</si>
  <si>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</si>
  <si>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</si>
  <si>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</si>
  <si>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</si>
  <si>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</si>
  <si>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</si>
  <si>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</si>
  <si>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</si>
  <si>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</si>
  <si>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</si>
  <si>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</si>
  <si>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</si>
  <si>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</si>
  <si>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</si>
  <si>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</si>
  <si>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</si>
  <si>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</si>
  <si>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</si>
  <si>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</si>
  <si>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</si>
  <si>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</si>
  <si>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</si>
  <si>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</si>
  <si>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</si>
  <si>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</si>
  <si>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</si>
  <si>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</si>
  <si>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</si>
  <si>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</si>
  <si>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</si>
  <si>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</si>
  <si>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</si>
  <si>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</si>
  <si>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</si>
  <si>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</si>
  <si>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</si>
  <si>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</si>
  <si>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</si>
  <si>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</si>
  <si>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</si>
  <si>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</si>
  <si>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</si>
  <si>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</si>
  <si>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</si>
  <si>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</si>
  <si>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</si>
  <si>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</si>
  <si>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</si>
  <si>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</si>
  <si>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</si>
  <si>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</si>
  <si>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</si>
  <si>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</si>
  <si>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</si>
  <si>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</si>
  <si>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</si>
  <si>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</si>
  <si>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</si>
  <si>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</si>
  <si>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</si>
  <si>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</si>
  <si>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</si>
  <si>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</si>
  <si>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</si>
  <si>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</si>
  <si>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</si>
  <si>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</si>
  <si>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</si>
  <si>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</si>
  <si>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</si>
  <si>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</si>
  <si>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</si>
  <si>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</si>
  <si>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</si>
  <si>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</si>
  <si>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</si>
  <si>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</si>
  <si>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</si>
  <si>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</si>
  <si>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</si>
  <si>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</si>
  <si>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</si>
  <si>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</si>
  <si>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</si>
  <si>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</si>
  <si>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</si>
  <si>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</si>
  <si>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</si>
  <si>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</si>
  <si>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</si>
  <si>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</si>
  <si>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</si>
  <si>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</si>
  <si>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</si>
  <si>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</si>
  <si>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</si>
  <si>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</si>
  <si>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</si>
  <si>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</si>
  <si>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</si>
  <si>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</si>
  <si>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</si>
  <si>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</si>
  <si>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</si>
  <si>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</si>
  <si>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</si>
  <si>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</si>
  <si>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</si>
  <si>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</si>
  <si>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</si>
  <si>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</si>
  <si>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</si>
  <si>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</si>
  <si>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</si>
  <si>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</si>
  <si>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</si>
  <si>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</si>
  <si>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</si>
  <si>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</si>
  <si>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</si>
  <si>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</si>
  <si>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</si>
  <si>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</si>
  <si>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</si>
  <si>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</si>
  <si>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</si>
  <si>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</si>
  <si>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</si>
  <si>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</si>
  <si>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</si>
  <si>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</si>
  <si>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</si>
  <si>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</si>
  <si>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</si>
  <si>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</si>
  <si>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</si>
  <si>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</si>
  <si>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</si>
  <si>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</si>
  <si>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</si>
  <si>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</si>
  <si>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</si>
  <si>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</si>
  <si>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</si>
  <si>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</si>
  <si>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</si>
  <si>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</si>
  <si>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</si>
  <si>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</si>
  <si>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</si>
  <si>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</si>
  <si>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</si>
  <si>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</si>
  <si>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</si>
  <si>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</si>
  <si>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</si>
  <si>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</si>
  <si>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</si>
  <si>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</si>
  <si>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</si>
  <si>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</si>
  <si>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</si>
  <si>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</si>
  <si>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</si>
  <si>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</si>
  <si>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</si>
  <si>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</si>
  <si>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</si>
  <si>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</si>
  <si>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</si>
  <si>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</si>
  <si>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</si>
  <si>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</si>
  <si>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</si>
  <si>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</si>
  <si>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</si>
  <si>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</si>
  <si>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</si>
  <si>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</si>
  <si>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</si>
  <si>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</si>
  <si>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</si>
  <si>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</si>
  <si>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</si>
  <si>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</si>
  <si>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</si>
  <si>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</si>
  <si>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</si>
  <si>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</si>
  <si>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</si>
  <si>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</si>
  <si>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</si>
  <si>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</si>
  <si>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</si>
  <si>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</si>
  <si>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</si>
  <si>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</si>
  <si>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</si>
  <si>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</si>
  <si>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</si>
  <si>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</si>
  <si>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</si>
  <si>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</si>
  <si>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</si>
  <si>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</si>
  <si>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</si>
  <si>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</si>
  <si>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</si>
  <si>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</si>
  <si>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</si>
  <si>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</si>
  <si>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</si>
  <si>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</si>
  <si>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</si>
  <si>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</si>
  <si>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</si>
  <si>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</si>
  <si>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</si>
  <si>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</si>
  <si>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</si>
  <si>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</si>
  <si>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</si>
  <si>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</si>
  <si>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</si>
  <si>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</si>
  <si>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</si>
  <si>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</si>
  <si>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</si>
  <si>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</si>
  <si>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</si>
  <si>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</si>
  <si>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</si>
  <si>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</si>
  <si>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</si>
  <si>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</si>
  <si>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</si>
  <si>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</si>
  <si>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</si>
  <si>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</si>
  <si>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</si>
  <si>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</si>
  <si>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</si>
  <si>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</si>
  <si>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</si>
  <si>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</si>
  <si>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</si>
  <si>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</si>
  <si>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</si>
  <si>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</si>
  <si>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</si>
  <si>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</si>
  <si>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</si>
  <si>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</si>
  <si>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</si>
  <si>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</si>
  <si>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</si>
  <si>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</si>
  <si>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</si>
  <si>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</si>
  <si>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</si>
  <si>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</si>
  <si>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</si>
  <si>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</si>
  <si>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</si>
  <si>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</si>
  <si>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</si>
  <si>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</si>
  <si>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</si>
  <si>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</si>
  <si>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</si>
  <si>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</si>
  <si>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</si>
  <si>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</si>
  <si>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</si>
  <si>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</si>
  <si>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</si>
  <si>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</si>
  <si>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</si>
  <si>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</si>
  <si>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</si>
  <si>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</si>
  <si>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</si>
  <si>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</si>
  <si>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</si>
  <si>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</si>
  <si>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</si>
  <si>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</si>
  <si>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</si>
  <si>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</si>
  <si>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</si>
  <si>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</si>
  <si>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</si>
  <si>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</si>
  <si>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</si>
  <si>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</si>
  <si>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</si>
  <si>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</si>
  <si>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</si>
  <si>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</si>
  <si>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</si>
  <si>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</si>
  <si>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</si>
  <si>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</si>
  <si>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</si>
  <si>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</si>
  <si>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</si>
  <si>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</si>
  <si>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</si>
  <si>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</si>
  <si>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</si>
  <si>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</si>
  <si>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</si>
  <si>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</si>
  <si>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</si>
  <si>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</si>
  <si>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</si>
  <si>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</si>
  <si>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</si>
  <si>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</si>
  <si>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</si>
  <si>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</si>
  <si>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</si>
  <si>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</si>
  <si>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</si>
  <si>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</si>
  <si>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</si>
  <si>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</si>
  <si>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</si>
  <si>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</si>
  <si>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</si>
  <si>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</si>
  <si>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</si>
  <si>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</si>
  <si>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</si>
  <si>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</si>
  <si>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</si>
  <si>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</si>
  <si>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</si>
  <si>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</si>
  <si>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</si>
  <si>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</si>
  <si>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</si>
  <si>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</si>
  <si>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</si>
  <si>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</si>
  <si>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</si>
  <si>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</si>
  <si>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</si>
  <si>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</si>
  <si>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</si>
  <si>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</si>
  <si>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</si>
  <si>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</si>
  <si>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</si>
  <si>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</si>
  <si>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</si>
  <si>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</si>
  <si>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</si>
  <si>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</si>
  <si>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</si>
  <si>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</si>
  <si>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</si>
  <si>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</si>
  <si>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</si>
  <si>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</si>
  <si>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</si>
  <si>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</si>
  <si>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</si>
  <si>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</si>
  <si>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</si>
  <si>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</si>
  <si>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</si>
  <si>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</si>
  <si>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</si>
  <si>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</si>
  <si>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</si>
  <si>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</si>
  <si>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</si>
  <si>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</si>
  <si>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</si>
  <si>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</si>
  <si>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</si>
  <si>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</si>
  <si>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</si>
  <si>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</si>
  <si>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</si>
  <si>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</si>
  <si>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</si>
  <si>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</si>
  <si>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</si>
  <si>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</si>
  <si>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</si>
  <si>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</si>
  <si>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</si>
  <si>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</si>
  <si>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</si>
  <si>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</si>
  <si>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</si>
  <si>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</si>
  <si>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</si>
  <si>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</si>
  <si>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</si>
  <si>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</si>
  <si>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</si>
  <si>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</si>
  <si>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</si>
  <si>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</si>
  <si>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</si>
  <si>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</si>
  <si>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</si>
  <si>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</si>
  <si>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</si>
  <si>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</si>
  <si>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</si>
  <si>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</si>
  <si>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</si>
  <si>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</si>
  <si>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</si>
  <si>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</si>
  <si>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</si>
  <si>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</si>
  <si>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</si>
  <si>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</si>
  <si>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</si>
  <si>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</si>
  <si>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</si>
  <si>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</si>
  <si>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</si>
  <si>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</si>
  <si>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</si>
  <si>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</si>
  <si>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</si>
  <si>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</si>
  <si>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</si>
  <si>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</si>
  <si>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</si>
  <si>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</si>
  <si>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</si>
  <si>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</si>
  <si>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</si>
  <si>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</si>
  <si>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</si>
  <si>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</si>
  <si>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</si>
  <si>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</si>
  <si>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</si>
  <si>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</si>
  <si>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</si>
  <si>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</si>
  <si>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</si>
  <si>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</si>
  <si>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</si>
  <si>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</si>
  <si>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</si>
  <si>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</si>
  <si>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</si>
  <si>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</si>
  <si>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</si>
  <si>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</si>
  <si>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</si>
  <si>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</si>
  <si>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</si>
  <si>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</si>
  <si>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</si>
  <si>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</si>
  <si>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</si>
  <si>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</si>
  <si>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</si>
  <si>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</si>
  <si>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</si>
  <si>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</si>
  <si>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</si>
  <si>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</si>
  <si>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</si>
  <si>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</si>
  <si>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</si>
  <si>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</si>
  <si>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</si>
  <si>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</si>
  <si>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</si>
  <si>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</si>
  <si>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</si>
  <si>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</si>
  <si>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</si>
  <si>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</si>
  <si>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</si>
  <si>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</si>
  <si>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</si>
  <si>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</si>
  <si>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</si>
  <si>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</si>
  <si>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</si>
  <si>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</si>
  <si>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</si>
  <si>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</si>
  <si>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</si>
  <si>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</si>
  <si>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</si>
  <si>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</si>
  <si>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</si>
  <si>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</si>
  <si>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</si>
  <si>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</si>
  <si>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</si>
  <si>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</si>
  <si>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</si>
  <si>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</si>
  <si>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</si>
  <si>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</si>
  <si>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</si>
  <si>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</si>
  <si>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</si>
  <si>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</si>
  <si>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</si>
  <si>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</si>
  <si>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</si>
  <si>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</si>
  <si>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</si>
  <si>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</si>
  <si>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</si>
  <si>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</si>
  <si>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</si>
  <si>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</si>
  <si>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</si>
  <si>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</si>
  <si>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</si>
  <si>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</si>
  <si>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</si>
  <si>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</si>
  <si>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</si>
  <si>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</si>
  <si>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</si>
  <si>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</si>
  <si>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</si>
  <si>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</si>
  <si>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</si>
  <si>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</si>
  <si>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</si>
  <si>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</si>
  <si>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</si>
  <si>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</si>
  <si>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</si>
  <si>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</si>
  <si>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</si>
  <si>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</si>
  <si>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</si>
  <si>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</si>
  <si>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</si>
  <si>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</si>
  <si>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</si>
  <si>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</si>
  <si>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</si>
  <si>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</si>
  <si>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</si>
  <si>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</si>
  <si>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</si>
  <si>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</si>
  <si>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</si>
  <si>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</si>
  <si>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</si>
  <si>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</si>
  <si>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</si>
  <si>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</si>
  <si>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</si>
  <si>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</si>
  <si>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</si>
  <si>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</si>
  <si>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</si>
  <si>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</si>
  <si>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</si>
  <si>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</si>
  <si>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</si>
  <si>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</si>
  <si>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</si>
  <si>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</si>
  <si>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</si>
  <si>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</si>
  <si>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</si>
  <si>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</si>
  <si>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</si>
  <si>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</si>
  <si>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</si>
  <si>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</si>
  <si>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</si>
  <si>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</si>
  <si>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</si>
  <si>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</si>
  <si>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</si>
  <si>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</si>
  <si>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</si>
  <si>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</si>
  <si>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</si>
  <si>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</si>
  <si>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</si>
  <si>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</si>
  <si>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</si>
  <si>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</si>
  <si>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</si>
  <si>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</si>
  <si>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</si>
  <si>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</si>
  <si>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</si>
  <si>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</si>
  <si>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</si>
  <si>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</si>
  <si>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</si>
  <si>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</si>
  <si>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</si>
  <si>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</si>
  <si>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</si>
  <si>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</si>
  <si>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</si>
  <si>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</si>
  <si>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</si>
  <si>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</si>
  <si>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</si>
  <si>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</si>
  <si>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</si>
  <si>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</si>
  <si>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</si>
  <si>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</si>
  <si>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</si>
  <si>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</si>
  <si>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</si>
  <si>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</si>
  <si>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</si>
  <si>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</si>
  <si>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</si>
  <si>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</si>
  <si>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</si>
  <si>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</si>
  <si>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</si>
  <si>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</si>
  <si>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</si>
  <si>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</si>
  <si>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</si>
  <si>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</si>
  <si>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</si>
  <si>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</si>
  <si>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</si>
  <si>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</si>
  <si>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</si>
  <si>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</si>
  <si>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</si>
  <si>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</si>
  <si>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</si>
  <si>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</si>
  <si>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</si>
  <si>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</si>
  <si>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</si>
  <si>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</si>
  <si>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</si>
  <si>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</si>
  <si>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</si>
  <si>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</si>
  <si>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</si>
  <si>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</si>
  <si>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</si>
  <si>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</si>
  <si>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</si>
  <si>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</si>
  <si>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</si>
  <si>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</si>
  <si>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</si>
  <si>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</si>
  <si>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</si>
  <si>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</si>
  <si>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</si>
  <si>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</si>
  <si>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</si>
  <si>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</si>
  <si>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</si>
  <si>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</si>
  <si>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</si>
  <si>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</si>
  <si>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</si>
  <si>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</si>
  <si>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</si>
  <si>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</si>
  <si>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</si>
  <si>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</si>
  <si>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</si>
  <si>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</si>
  <si>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</si>
  <si>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</si>
  <si>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</si>
  <si>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</si>
  <si>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</si>
  <si>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</si>
  <si>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</si>
  <si>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</si>
  <si>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</si>
  <si>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</si>
  <si>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</si>
  <si>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</si>
  <si>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</si>
  <si>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</si>
  <si>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</si>
  <si>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</si>
  <si>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</si>
  <si>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</si>
  <si>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</si>
  <si>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</si>
  <si>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</si>
  <si>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</si>
  <si>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</si>
  <si>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</si>
  <si>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</si>
  <si>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</si>
  <si>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</si>
  <si>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</si>
  <si>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</si>
  <si>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</si>
  <si>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</si>
  <si>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</si>
  <si>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</si>
  <si>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</si>
  <si>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</si>
  <si>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</si>
  <si>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</si>
  <si>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</si>
  <si>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</si>
  <si>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</si>
  <si>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</si>
  <si>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</si>
  <si>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</si>
  <si>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</si>
  <si>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</si>
  <si>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</si>
  <si>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</si>
  <si>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</si>
  <si>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</si>
  <si>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</si>
  <si>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</si>
  <si>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</si>
  <si>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</si>
  <si>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</si>
  <si>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</si>
  <si>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</si>
  <si>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</si>
  <si>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</si>
  <si>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</si>
  <si>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</si>
  <si>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</si>
  <si>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</si>
  <si>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</si>
  <si>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</si>
  <si>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</si>
  <si>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</si>
  <si>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</si>
  <si>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</si>
  <si>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</si>
  <si>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</si>
  <si>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</si>
  <si>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</si>
  <si>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</si>
  <si>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</si>
  <si>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</si>
  <si>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</si>
  <si>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</si>
  <si>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</si>
  <si>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</si>
  <si>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</si>
  <si>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</si>
  <si>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</si>
  <si>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</si>
  <si>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</si>
  <si>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</si>
  <si>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</si>
  <si>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</si>
  <si>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</si>
  <si>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</si>
  <si>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</si>
  <si>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</si>
  <si>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</si>
  <si>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</si>
  <si>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</si>
  <si>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</si>
  <si>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</si>
  <si>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</si>
  <si>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</si>
  <si>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</si>
  <si>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</si>
  <si>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</si>
  <si>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</si>
  <si>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</si>
  <si>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</si>
  <si>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</si>
  <si>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</si>
  <si>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</si>
  <si>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</si>
  <si>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</si>
  <si>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</si>
  <si>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</si>
  <si>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</si>
  <si>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</si>
  <si>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</si>
  <si>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</si>
  <si>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</si>
  <si>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</si>
  <si>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</si>
  <si>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</si>
  <si>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</si>
  <si>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</si>
  <si>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</si>
  <si>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</si>
  <si>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</si>
  <si>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</si>
  <si>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</si>
  <si>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</si>
  <si>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</si>
  <si>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</si>
  <si>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</si>
  <si>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</si>
  <si>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</si>
  <si>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</si>
  <si>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</si>
  <si>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</si>
  <si>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</si>
  <si>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</si>
  <si>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</si>
  <si>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</si>
  <si>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</si>
  <si>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</si>
  <si>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</si>
  <si>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</si>
  <si>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</si>
  <si>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</si>
  <si>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</si>
  <si>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</si>
  <si>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</si>
  <si>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</si>
  <si>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</si>
  <si>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</si>
  <si>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</si>
  <si>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</si>
  <si>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</si>
  <si>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</si>
  <si>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</si>
  <si>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</si>
  <si>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</si>
  <si>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</si>
  <si>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</si>
  <si>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</si>
  <si>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</si>
  <si>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</si>
  <si>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</si>
  <si>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</si>
  <si>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</si>
  <si>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</si>
  <si>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</si>
  <si>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</si>
  <si>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</si>
  <si>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</si>
  <si>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</si>
  <si>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</si>
  <si>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</si>
  <si>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</si>
  <si>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</si>
  <si>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</si>
  <si>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</si>
  <si>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</si>
  <si>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</si>
  <si>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</si>
  <si>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</si>
  <si>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</si>
  <si>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</si>
  <si>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</si>
  <si>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</si>
  <si>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</si>
  <si>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</si>
  <si>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</si>
  <si>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</si>
  <si>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</si>
  <si>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</si>
  <si>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</si>
  <si>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</si>
  <si>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</si>
  <si>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</si>
  <si>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</si>
  <si>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</si>
  <si>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</si>
  <si>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</si>
  <si>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</si>
  <si>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</si>
  <si>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</si>
  <si>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</si>
  <si>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</si>
  <si>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</si>
  <si>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</si>
  <si>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</si>
  <si>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</si>
  <si>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</si>
  <si>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</si>
  <si>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</si>
  <si>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</si>
  <si>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</si>
  <si>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</si>
  <si>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</si>
  <si>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</si>
  <si>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</si>
  <si>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</si>
  <si>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</si>
  <si>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</si>
  <si>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</si>
  <si>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</si>
  <si>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</si>
  <si>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</si>
  <si>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</si>
  <si>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</si>
  <si>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</si>
  <si>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</si>
  <si>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</si>
  <si>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</si>
  <si>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</si>
  <si>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</si>
  <si>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</si>
  <si>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</si>
  <si>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</si>
  <si>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</si>
  <si>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</si>
  <si>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</si>
  <si>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</si>
  <si>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</si>
  <si>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</si>
  <si>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</si>
  <si>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</si>
  <si>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</si>
  <si>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</si>
  <si>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</si>
  <si>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</si>
  <si>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</si>
  <si>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</si>
  <si>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</si>
  <si>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</si>
  <si>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</si>
  <si>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</si>
  <si>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</si>
  <si>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</si>
  <si>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</si>
  <si>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</si>
  <si>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</si>
  <si>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</si>
  <si>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</si>
  <si>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</si>
  <si>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</si>
  <si>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</si>
  <si>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</si>
  <si>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</si>
  <si>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</si>
  <si>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</si>
  <si>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</si>
  <si>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</si>
  <si>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</si>
  <si>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</si>
  <si>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</si>
  <si>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</si>
  <si>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</si>
  <si>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</si>
  <si>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</si>
  <si>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</si>
  <si>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</si>
  <si>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</si>
  <si>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</si>
  <si>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</si>
  <si>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</si>
  <si>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</si>
  <si>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</si>
  <si>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</si>
  <si>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</si>
  <si>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</si>
  <si>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</si>
  <si>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</si>
  <si>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</si>
  <si>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</si>
  <si>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</si>
  <si>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</si>
  <si>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</si>
  <si>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</si>
  <si>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</si>
  <si>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</si>
  <si>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</si>
  <si>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</si>
  <si>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</si>
  <si>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</si>
  <si>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</si>
  <si>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</si>
  <si>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</si>
  <si>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</si>
  <si>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</si>
  <si>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</si>
  <si>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</si>
  <si>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</si>
  <si>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</si>
  <si>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</si>
  <si>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</si>
  <si>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</si>
  <si>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</si>
  <si>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</si>
  <si>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</si>
  <si>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</si>
  <si>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</si>
  <si>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</si>
  <si>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</si>
  <si>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</si>
  <si>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</si>
  <si>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</si>
  <si>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</si>
  <si>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</si>
  <si>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</si>
  <si>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</si>
  <si>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</si>
  <si>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</si>
  <si>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</si>
  <si>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</si>
  <si>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</si>
  <si>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</si>
  <si>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</si>
  <si>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</si>
  <si>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</si>
  <si>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</si>
  <si>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</si>
  <si>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</si>
  <si>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</si>
  <si>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</si>
  <si>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</si>
  <si>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</si>
  <si>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</si>
  <si>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</si>
  <si>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</si>
  <si>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</si>
  <si>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</si>
  <si>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</si>
  <si>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</si>
  <si>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</si>
  <si>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</si>
  <si>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</si>
  <si>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</si>
  <si>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</si>
  <si>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</si>
  <si>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</si>
  <si>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</si>
  <si>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</si>
  <si>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</si>
  <si>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</si>
  <si>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</si>
  <si>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</si>
  <si>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</si>
  <si>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</si>
  <si>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</si>
  <si>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</si>
  <si>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</si>
  <si>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</si>
  <si>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</si>
  <si>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</si>
  <si>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</si>
  <si>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</si>
  <si>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</si>
  <si>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</si>
  <si>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</si>
  <si>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</si>
  <si>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</si>
  <si>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</si>
  <si>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</si>
  <si>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</si>
  <si>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</si>
  <si>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</si>
  <si>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</si>
  <si>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</si>
  <si>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</si>
  <si>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</si>
  <si>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</si>
  <si>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</si>
  <si>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</si>
  <si>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</si>
  <si>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</si>
  <si>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</si>
  <si>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</si>
  <si>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</si>
  <si>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</si>
  <si>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</si>
  <si>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</si>
  <si>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</si>
  <si>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</si>
  <si>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</si>
  <si>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</si>
  <si>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</si>
  <si>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</si>
  <si>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</si>
  <si>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</si>
  <si>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</si>
  <si>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</si>
  <si>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</si>
  <si>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</si>
  <si>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</si>
  <si>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</si>
  <si>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</si>
  <si>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</si>
  <si>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</si>
  <si>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</si>
  <si>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</si>
  <si>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</si>
  <si>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</si>
  <si>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</si>
  <si>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</si>
  <si>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</si>
  <si>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</si>
  <si>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</si>
  <si>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</si>
  <si>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</si>
  <si>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</si>
  <si>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</si>
  <si>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</si>
  <si>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</si>
  <si>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</si>
  <si>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</si>
  <si>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</si>
  <si>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</si>
  <si>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</si>
  <si>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</si>
  <si>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</si>
  <si>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</si>
  <si>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</si>
  <si>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</si>
  <si>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</si>
  <si>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</si>
  <si>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</si>
  <si>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</si>
  <si>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</si>
  <si>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</si>
  <si>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</si>
  <si>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</si>
  <si>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</si>
  <si>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</si>
  <si>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</si>
  <si>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</si>
  <si>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</si>
  <si>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</si>
  <si>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</si>
  <si>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</si>
  <si>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</si>
  <si>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</si>
  <si>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</si>
  <si>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</si>
  <si>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</si>
  <si>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</si>
  <si>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</si>
  <si>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</si>
  <si>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</si>
  <si>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</si>
  <si>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</si>
  <si>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</si>
  <si>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</si>
  <si>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</si>
  <si>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</si>
  <si>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</si>
  <si>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</si>
  <si>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</si>
  <si>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</si>
  <si>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</si>
  <si>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</si>
  <si>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</si>
  <si>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</si>
  <si>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</si>
  <si>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</si>
  <si>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</si>
  <si>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</si>
  <si>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</si>
  <si>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</si>
  <si>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</si>
  <si>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</si>
  <si>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</si>
  <si>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</si>
  <si>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</si>
  <si>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</si>
  <si>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</si>
  <si>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</si>
  <si>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</si>
  <si>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</si>
  <si>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</si>
  <si>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</si>
  <si>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</si>
  <si>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</si>
  <si>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</si>
  <si>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</si>
  <si>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</si>
  <si>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</si>
  <si>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</si>
  <si>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</si>
  <si>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</si>
  <si>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</si>
  <si>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</si>
  <si>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</si>
  <si>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</si>
  <si>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</si>
  <si>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</si>
  <si>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</si>
  <si>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</si>
  <si>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</si>
  <si>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</si>
  <si>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</si>
  <si>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</si>
  <si>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</si>
  <si>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</si>
  <si>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</si>
  <si>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</si>
  <si>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</si>
  <si>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</si>
  <si>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</si>
  <si>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</si>
  <si>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</si>
  <si>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</si>
  <si>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</si>
  <si>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</si>
  <si>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</si>
  <si>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</si>
  <si>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</si>
  <si>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</si>
  <si>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</si>
  <si>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</si>
  <si>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</si>
  <si>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</si>
  <si>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</si>
  <si>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</si>
  <si>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</si>
  <si>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</si>
  <si>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</si>
  <si>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</si>
  <si>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</si>
  <si>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</si>
  <si>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</si>
  <si>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</si>
  <si>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</si>
  <si>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</si>
  <si>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</si>
  <si>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</si>
  <si>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</si>
  <si>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</si>
  <si>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</si>
  <si>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</si>
  <si>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</si>
  <si>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</si>
  <si>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</si>
  <si>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</si>
  <si>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</si>
  <si>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</si>
  <si>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</si>
  <si>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</si>
  <si>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</si>
  <si>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</si>
  <si>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</si>
  <si>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</si>
  <si>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</si>
  <si>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</si>
  <si>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</si>
  <si>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</si>
  <si>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</si>
  <si>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</si>
  <si>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</si>
  <si>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</si>
  <si>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</si>
  <si>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</si>
  <si>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</si>
  <si>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</si>
  <si>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</si>
  <si>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</si>
  <si>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</si>
  <si>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</si>
  <si>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</si>
  <si>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</si>
  <si>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</si>
  <si>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</si>
  <si>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</si>
  <si>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</si>
  <si>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</si>
  <si>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</si>
  <si>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</si>
  <si>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</si>
  <si>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</si>
  <si>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</si>
  <si>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</si>
  <si>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</si>
  <si>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</si>
  <si>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</si>
  <si>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</si>
  <si>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</si>
  <si>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</si>
  <si>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</si>
  <si>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</si>
  <si>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</si>
  <si>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</si>
  <si>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</si>
  <si>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</si>
  <si>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</si>
  <si>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</si>
  <si>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</si>
  <si>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</si>
  <si>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</si>
  <si>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</si>
  <si>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</si>
  <si>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</si>
  <si>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</si>
  <si>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</si>
  <si>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</si>
  <si>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</si>
  <si>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</si>
  <si>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</si>
  <si>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</si>
  <si>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</si>
  <si>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</si>
  <si>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</si>
  <si>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</si>
  <si>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</si>
  <si>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</si>
  <si>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</si>
  <si>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</si>
  <si>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</si>
  <si>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</si>
  <si>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</si>
  <si>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</si>
  <si>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</si>
  <si>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</si>
  <si>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</si>
  <si>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</si>
  <si>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</si>
  <si>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</si>
  <si>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</si>
  <si>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</si>
  <si>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</si>
  <si>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</si>
  <si>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</si>
  <si>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</si>
  <si>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</si>
  <si>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</si>
  <si>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</si>
  <si>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</si>
  <si>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</si>
  <si>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</si>
  <si>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</si>
  <si>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</si>
  <si>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</si>
  <si>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</si>
  <si>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</si>
  <si>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</si>
  <si>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</si>
  <si>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</si>
  <si>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</si>
  <si>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</si>
  <si>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</si>
  <si>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</si>
  <si>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</si>
  <si>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</si>
  <si>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</si>
  <si>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</si>
  <si>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</si>
  <si>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</si>
  <si>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</si>
  <si>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</si>
  <si>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</si>
  <si>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</si>
  <si>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</si>
  <si>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</si>
  <si>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</si>
  <si>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</si>
  <si>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</si>
  <si>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</si>
  <si>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</si>
  <si>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</si>
  <si>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</si>
  <si>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</si>
  <si>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</si>
  <si>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</si>
  <si>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</si>
  <si>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</si>
  <si>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</si>
  <si>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</si>
  <si>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</si>
  <si>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</si>
  <si>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</si>
  <si>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</si>
  <si>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</si>
  <si>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</si>
  <si>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</si>
  <si>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</si>
  <si>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</si>
  <si>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</si>
  <si>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</si>
  <si>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</si>
  <si>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</si>
  <si>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</si>
  <si>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</si>
  <si>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</si>
  <si>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</si>
  <si>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</si>
  <si>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</si>
  <si>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</si>
  <si>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</si>
  <si>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</si>
  <si>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</si>
  <si>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</si>
  <si>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</si>
  <si>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</si>
  <si>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</si>
  <si>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</si>
  <si>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</si>
  <si>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</si>
  <si>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</si>
  <si>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</si>
  <si>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</si>
  <si>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</si>
  <si>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</si>
  <si>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</si>
  <si>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</si>
  <si>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</si>
  <si>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</si>
  <si>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</si>
  <si>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</si>
  <si>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</si>
  <si>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</si>
  <si>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</si>
  <si>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</si>
  <si>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</si>
  <si>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</si>
  <si>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</si>
  <si>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</si>
  <si>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</si>
  <si>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</si>
  <si>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</si>
  <si>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</si>
  <si>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</si>
  <si>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</si>
  <si>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</si>
  <si>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</si>
  <si>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</si>
  <si>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</si>
  <si>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</si>
  <si>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</si>
  <si>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</si>
  <si>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</si>
  <si>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</si>
  <si>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</si>
  <si>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</si>
  <si>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</si>
  <si>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</si>
  <si>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</si>
  <si>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</si>
  <si>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</si>
  <si>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</si>
  <si>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</si>
  <si>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</si>
  <si>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</si>
  <si>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</si>
  <si>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</si>
  <si>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</si>
  <si>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</si>
  <si>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</si>
  <si>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</si>
  <si>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</si>
  <si>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</si>
  <si>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</si>
  <si>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</si>
  <si>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</si>
  <si>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</si>
  <si>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</si>
  <si>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</si>
  <si>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</si>
  <si>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</si>
  <si>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</si>
  <si>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</si>
  <si>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</si>
  <si>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</si>
  <si>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</si>
  <si>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</si>
  <si>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</si>
  <si>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</si>
  <si>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</si>
  <si>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</si>
  <si>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</si>
  <si>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</si>
  <si>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</si>
  <si>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</si>
  <si>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</si>
  <si>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</si>
  <si>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</si>
  <si>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</si>
  <si>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</si>
  <si>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</si>
  <si>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</si>
  <si>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</si>
  <si>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</si>
  <si>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</si>
  <si>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</si>
  <si>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</si>
  <si>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</si>
  <si>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</si>
  <si>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</si>
  <si>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</si>
  <si>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</si>
  <si>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</si>
  <si>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</si>
  <si>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</si>
  <si>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</si>
  <si>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</si>
  <si>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</si>
  <si>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</si>
  <si>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</si>
  <si>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</si>
  <si>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</si>
  <si>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</si>
  <si>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</si>
  <si>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</si>
  <si>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</si>
  <si>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</si>
  <si>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</si>
  <si>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</si>
  <si>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</si>
  <si>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</si>
  <si>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</si>
  <si>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</si>
  <si>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</si>
  <si>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</si>
  <si>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</si>
  <si>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</si>
  <si>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</si>
  <si>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</si>
  <si>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</si>
  <si>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</si>
  <si>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</si>
  <si>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</si>
  <si>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</si>
  <si>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</si>
  <si>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</si>
  <si>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</si>
  <si>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</si>
  <si>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</si>
  <si>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</si>
  <si>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</si>
  <si>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</si>
  <si>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</si>
  <si>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</si>
  <si>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</si>
  <si>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</si>
  <si>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</si>
  <si>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</si>
  <si>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</si>
  <si>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</si>
  <si>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</si>
  <si>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</si>
  <si>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</si>
  <si>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</si>
  <si>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</si>
  <si>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</si>
  <si>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</si>
  <si>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</si>
  <si>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</si>
  <si>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</si>
  <si>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</si>
  <si>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</si>
  <si>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</si>
  <si>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</si>
  <si>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</si>
  <si>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</si>
  <si>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</si>
  <si>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</si>
  <si>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</si>
  <si>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</si>
  <si>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</si>
  <si>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</si>
  <si>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</si>
  <si>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</si>
  <si>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</si>
  <si>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</si>
  <si>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</si>
  <si>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</si>
  <si>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</si>
  <si>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</si>
  <si>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</si>
  <si>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</si>
  <si>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</si>
  <si>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</si>
  <si>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</si>
  <si>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</si>
  <si>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</si>
  <si>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</si>
  <si>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</si>
  <si>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</si>
  <si>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</si>
  <si>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</si>
  <si>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</si>
  <si>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</si>
  <si>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</si>
  <si>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</si>
  <si>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</si>
  <si>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</si>
  <si>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</si>
  <si>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</si>
  <si>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</si>
  <si>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</si>
  <si>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</si>
  <si>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</si>
  <si>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</si>
  <si>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</si>
  <si>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</si>
  <si>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</si>
  <si>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</si>
  <si>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</si>
  <si>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</si>
  <si>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</si>
  <si>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</si>
  <si>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</si>
  <si>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</si>
  <si>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</si>
  <si>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</si>
  <si>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</si>
  <si>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</si>
  <si>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</si>
  <si>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</si>
  <si>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</si>
  <si>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</si>
  <si>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</si>
  <si>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</si>
  <si>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</si>
  <si>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</si>
  <si>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</si>
  <si>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</si>
  <si>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</si>
  <si>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</si>
  <si>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</si>
  <si>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</si>
  <si>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</si>
  <si>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</si>
  <si>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</si>
  <si>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</si>
  <si>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</si>
  <si>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</si>
  <si>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</si>
  <si>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</si>
  <si>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</si>
  <si>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</si>
  <si>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</si>
  <si>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</si>
  <si>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</si>
  <si>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</si>
  <si>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</si>
  <si>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</si>
  <si>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</si>
  <si>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</si>
  <si>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</si>
  <si>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</si>
  <si>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</si>
  <si>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</si>
  <si>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</si>
  <si>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</si>
  <si>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</si>
  <si>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</si>
  <si>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</si>
  <si>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</si>
  <si>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</si>
  <si>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</si>
  <si>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</si>
  <si>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</si>
  <si>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</si>
  <si>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</si>
  <si>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</si>
  <si>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</si>
  <si>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</si>
  <si>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</si>
  <si>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</si>
  <si>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</si>
  <si>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</si>
  <si>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</si>
  <si>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</si>
  <si>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</si>
  <si>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</si>
  <si>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</si>
  <si>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</si>
  <si>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</si>
  <si>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</si>
  <si>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</si>
  <si>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</si>
  <si>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</si>
  <si>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</si>
  <si>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</si>
  <si>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</si>
  <si>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</si>
  <si>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</si>
  <si>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</si>
  <si>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</si>
  <si>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</si>
  <si>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</si>
  <si>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</si>
  <si>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</si>
  <si>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</si>
  <si>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</si>
  <si>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</si>
  <si>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</si>
  <si>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</si>
  <si>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</si>
  <si>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</si>
  <si>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</si>
  <si>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</si>
  <si>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</si>
  <si>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</si>
  <si>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</si>
  <si>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</si>
  <si>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</si>
  <si>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</si>
  <si>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</si>
  <si>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</si>
  <si>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</si>
  <si>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</si>
  <si>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</si>
  <si>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</si>
  <si>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</si>
  <si>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</si>
  <si>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</si>
  <si>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</si>
  <si>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</si>
  <si>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</si>
  <si>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</si>
  <si>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</si>
  <si>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</si>
  <si>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</si>
  <si>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</si>
  <si>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</si>
  <si>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</si>
  <si>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</si>
  <si>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</si>
  <si>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</si>
  <si>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</si>
  <si>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</si>
  <si>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</si>
  <si>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</si>
  <si>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</si>
  <si>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</si>
  <si>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</si>
  <si>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</si>
  <si>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</si>
  <si>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</si>
  <si>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</si>
  <si>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</si>
  <si>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</si>
  <si>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</si>
  <si>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</si>
  <si>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</si>
  <si>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</si>
  <si>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</si>
  <si>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</si>
  <si>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</si>
  <si>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</si>
  <si>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</si>
  <si>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</si>
  <si>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</si>
  <si>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</si>
  <si>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</si>
  <si>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</si>
  <si>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</si>
  <si>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</si>
  <si>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</si>
  <si>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</si>
  <si>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</si>
  <si>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</si>
  <si>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</si>
  <si>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</si>
  <si>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</si>
  <si>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</si>
  <si>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</si>
  <si>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</si>
  <si>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</si>
  <si>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</si>
  <si>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</si>
  <si>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</si>
  <si>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</si>
  <si>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</si>
  <si>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</si>
  <si>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</si>
  <si>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</si>
  <si>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</si>
  <si>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</si>
  <si>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</si>
  <si>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</si>
  <si>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</si>
  <si>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</si>
  <si>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</si>
  <si>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</si>
  <si>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</si>
  <si>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</si>
  <si>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</si>
  <si>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</si>
  <si>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</si>
  <si>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</si>
  <si>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</si>
  <si>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</si>
  <si>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</si>
  <si>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</si>
  <si>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</si>
  <si>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</si>
  <si>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</si>
  <si>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</si>
  <si>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</si>
  <si>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</si>
  <si>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</si>
  <si>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</si>
  <si>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</si>
  <si>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</si>
  <si>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</si>
  <si>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</si>
  <si>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</si>
  <si>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</si>
  <si>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</si>
  <si>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</si>
  <si>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</si>
  <si>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</si>
  <si>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</si>
  <si>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</si>
  <si>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</si>
  <si>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</si>
  <si>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</si>
  <si>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</si>
  <si>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</si>
  <si>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</si>
  <si>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</si>
  <si>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</si>
  <si>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</si>
  <si>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</si>
  <si>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</si>
  <si>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</si>
  <si>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</si>
  <si>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</si>
  <si>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</si>
  <si>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</si>
  <si>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</si>
  <si>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</si>
  <si>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</si>
  <si>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</si>
  <si>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</si>
  <si>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</si>
  <si>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</si>
  <si>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</si>
  <si>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</si>
  <si>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</si>
  <si>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</si>
  <si>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</si>
  <si>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</si>
  <si>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</si>
  <si>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</si>
  <si>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</si>
  <si>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</si>
  <si>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</si>
  <si>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</si>
  <si>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</si>
  <si>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</si>
  <si>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</si>
  <si>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</si>
  <si>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</si>
  <si>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</si>
  <si>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</si>
  <si>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</si>
  <si>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</si>
  <si>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</si>
  <si>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</si>
  <si>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</si>
  <si>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</si>
  <si>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</si>
  <si>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</si>
  <si>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</si>
  <si>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</si>
  <si>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</si>
  <si>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</si>
  <si>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</si>
  <si>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</si>
  <si>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</si>
  <si>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</si>
  <si>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</si>
  <si>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</si>
  <si>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</si>
  <si>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</si>
  <si>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</si>
  <si>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</si>
  <si>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</si>
  <si>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</si>
  <si>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</si>
  <si>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</si>
  <si>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</si>
  <si>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</si>
  <si>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</si>
  <si>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</si>
  <si>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</si>
  <si>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</si>
  <si>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</si>
  <si>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</si>
  <si>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</si>
  <si>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</si>
  <si>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</si>
  <si>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</si>
  <si>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</si>
  <si>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</si>
  <si>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</si>
  <si>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</si>
  <si>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</si>
  <si>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</si>
  <si>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</si>
  <si>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</si>
  <si>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</si>
  <si>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</si>
  <si>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</si>
  <si>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</si>
  <si>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</si>
  <si>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</si>
  <si>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</si>
  <si>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</si>
  <si>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</si>
  <si>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</si>
  <si>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</si>
  <si>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</si>
  <si>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</si>
  <si>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</si>
  <si>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</si>
  <si>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</si>
  <si>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</si>
  <si>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</si>
  <si>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</si>
  <si>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</si>
  <si>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</si>
  <si>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</si>
  <si>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</si>
  <si>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</si>
  <si>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</si>
  <si>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</si>
  <si>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</si>
  <si>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</si>
  <si>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</si>
  <si>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</si>
  <si>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</si>
  <si>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</si>
  <si>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</si>
  <si>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</si>
  <si>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</si>
  <si>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</si>
  <si>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</si>
  <si>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</si>
  <si>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</si>
  <si>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</si>
  <si>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</si>
  <si>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</si>
  <si>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</si>
  <si>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</si>
  <si>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</si>
  <si>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</si>
  <si>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</si>
  <si>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</si>
  <si>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</si>
  <si>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</si>
  <si>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</si>
  <si>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</si>
  <si>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</si>
  <si>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</si>
  <si>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</si>
  <si>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</si>
  <si>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</si>
  <si>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</si>
  <si>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</si>
  <si>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</si>
  <si>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</si>
  <si>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</si>
  <si>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</si>
  <si>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</si>
  <si>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</si>
  <si>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</si>
  <si>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</si>
  <si>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</si>
  <si>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</si>
  <si>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</si>
  <si>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</si>
  <si>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</si>
  <si>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</si>
  <si>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</si>
  <si>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</si>
  <si>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</si>
  <si>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</si>
  <si>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</si>
  <si>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</si>
  <si>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</si>
  <si>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</si>
  <si>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</si>
  <si>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</si>
  <si>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</si>
  <si>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</si>
  <si>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</si>
  <si>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</si>
  <si>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</si>
  <si>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</si>
  <si>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</si>
  <si>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</si>
  <si>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</si>
  <si>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</si>
  <si>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</si>
  <si>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</si>
  <si>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</si>
  <si>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</si>
  <si>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</si>
  <si>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</si>
  <si>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</si>
  <si>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</si>
  <si>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</si>
  <si>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</si>
  <si>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</si>
  <si>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</si>
  <si>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</si>
  <si>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</si>
  <si>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</si>
  <si>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</si>
  <si>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</si>
  <si>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</si>
  <si>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</si>
  <si>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</si>
  <si>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</si>
  <si>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</si>
  <si>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</si>
  <si>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</si>
  <si>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</si>
  <si>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</si>
  <si>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</si>
  <si>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</si>
  <si>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</si>
  <si>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</si>
  <si>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</si>
  <si>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</si>
  <si>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</si>
  <si>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</si>
  <si>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</si>
  <si>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</si>
  <si>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</si>
  <si>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</si>
  <si>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</si>
  <si>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</si>
  <si>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</si>
  <si>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</si>
  <si>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</si>
  <si>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</si>
  <si>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</si>
  <si>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</si>
  <si>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</si>
  <si>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</si>
  <si>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</si>
  <si>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</si>
  <si>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</si>
  <si>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</si>
  <si>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</si>
  <si>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</si>
  <si>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</si>
  <si>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</si>
  <si>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</si>
  <si>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</si>
  <si>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</si>
  <si>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</si>
  <si>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</si>
  <si>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</si>
  <si>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</si>
  <si>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</si>
  <si>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</si>
  <si>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</si>
  <si>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</si>
  <si>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</si>
  <si>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</si>
  <si>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</si>
  <si>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</si>
  <si>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</si>
  <si>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</si>
  <si>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</si>
  <si>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</si>
  <si>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</si>
  <si>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</si>
  <si>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</si>
  <si>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</si>
  <si>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</si>
  <si>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</si>
  <si>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</si>
  <si>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</si>
  <si>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</si>
  <si>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</si>
  <si>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</si>
  <si>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</si>
  <si>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</si>
  <si>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</si>
  <si>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</si>
  <si>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</si>
  <si>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</si>
  <si>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</si>
  <si>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</si>
  <si>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</si>
  <si>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</si>
  <si>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</si>
  <si>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</si>
  <si>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</si>
  <si>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</si>
  <si>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</si>
  <si>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</si>
  <si>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</si>
  <si>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</si>
  <si>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</si>
  <si>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</si>
  <si>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</si>
  <si>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</si>
  <si>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</si>
  <si>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</si>
  <si>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</si>
  <si>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</si>
  <si>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</si>
  <si>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</si>
  <si>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</si>
  <si>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</si>
  <si>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</si>
  <si>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</si>
  <si>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</si>
  <si>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</si>
  <si>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</si>
  <si>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</si>
  <si>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</si>
  <si>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</si>
  <si>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</si>
  <si>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</si>
  <si>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</si>
  <si>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</si>
  <si>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</si>
  <si>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</si>
  <si>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</si>
  <si>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</si>
  <si>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</si>
  <si>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</si>
  <si>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</si>
  <si>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</si>
  <si>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</si>
  <si>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</si>
  <si>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</si>
  <si>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</si>
  <si>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</si>
  <si>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</si>
  <si>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</si>
  <si>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</si>
  <si>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</si>
  <si>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</si>
  <si>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</si>
  <si>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</si>
  <si>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</si>
  <si>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</si>
  <si>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</si>
  <si>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</si>
  <si>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</si>
  <si>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</si>
  <si>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</si>
  <si>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</si>
  <si>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</si>
  <si>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</si>
  <si>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</si>
  <si>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</si>
  <si>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</si>
  <si>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</si>
  <si>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</si>
  <si>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</si>
  <si>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</si>
  <si>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</si>
  <si>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</si>
  <si>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</si>
  <si>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</si>
  <si>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</si>
  <si>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</si>
  <si>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</si>
  <si>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</si>
  <si>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</si>
  <si>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</si>
  <si>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</si>
  <si>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</si>
  <si>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</si>
  <si>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</si>
  <si>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</si>
  <si>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</si>
  <si>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</si>
  <si>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</si>
  <si>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</si>
  <si>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</si>
  <si>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</si>
  <si>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</si>
  <si>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</si>
  <si>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</si>
  <si>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</si>
  <si>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</si>
  <si>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</si>
  <si>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</si>
  <si>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</si>
  <si>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</si>
  <si>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</si>
  <si>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</si>
  <si>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</si>
  <si>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</si>
  <si>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</si>
  <si>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</si>
  <si>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</si>
  <si>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</si>
  <si>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</si>
  <si>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</si>
  <si>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</si>
  <si>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</si>
  <si>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</si>
  <si>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</si>
  <si>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</si>
  <si>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</si>
  <si>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</si>
  <si>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</si>
  <si>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</si>
  <si>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</si>
  <si>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</si>
  <si>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</si>
  <si>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</si>
  <si>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</si>
  <si>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</si>
  <si>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</si>
  <si>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</si>
  <si>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</si>
  <si>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</si>
  <si>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</si>
  <si>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</si>
  <si>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</si>
  <si>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</si>
  <si>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</si>
  <si>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</si>
  <si>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</si>
  <si>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</si>
  <si>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</si>
  <si>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</si>
  <si>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</si>
  <si>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</si>
  <si>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</si>
  <si>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</si>
  <si>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</si>
  <si>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</si>
  <si>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</si>
  <si>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</si>
  <si>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</si>
  <si>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</si>
  <si>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</si>
  <si>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</si>
  <si>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</si>
  <si>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</si>
  <si>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</si>
  <si>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</si>
  <si>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</si>
  <si>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</si>
  <si>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</si>
  <si>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</si>
  <si>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</si>
  <si>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</si>
  <si>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</si>
  <si>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</si>
  <si>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</si>
  <si>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</si>
  <si>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</si>
  <si>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</si>
  <si>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</si>
  <si>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</si>
  <si>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</si>
  <si>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</si>
  <si>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</si>
  <si>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</si>
  <si>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</si>
  <si>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</si>
  <si>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</si>
  <si>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</si>
  <si>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</si>
  <si>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</si>
  <si>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</si>
  <si>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</si>
  <si>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</si>
  <si>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</si>
  <si>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</si>
  <si>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</si>
  <si>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</si>
  <si>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</si>
  <si>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</si>
  <si>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</si>
  <si>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</si>
  <si>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</si>
  <si>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</si>
  <si>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</si>
  <si>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</si>
  <si>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</si>
  <si>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</si>
  <si>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</si>
  <si>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</si>
  <si>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</si>
  <si>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</si>
  <si>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</si>
  <si>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</si>
  <si>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</si>
  <si>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</si>
  <si>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</si>
  <si>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</si>
  <si>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</si>
  <si>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</si>
  <si>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</si>
  <si>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</si>
  <si>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</si>
  <si>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</si>
  <si>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</si>
  <si>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</si>
  <si>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</si>
  <si>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</si>
  <si>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</si>
  <si>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</si>
  <si>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</si>
  <si>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</si>
  <si>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</si>
  <si>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</si>
  <si>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</si>
  <si>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</si>
  <si>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</si>
  <si>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</si>
  <si>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</si>
  <si>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</si>
  <si>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</si>
  <si>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</si>
  <si>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</si>
  <si>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</si>
  <si>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</si>
  <si>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</si>
  <si>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</si>
  <si>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</si>
  <si>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</si>
  <si>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</si>
  <si>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</si>
  <si>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</si>
  <si>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</si>
  <si>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</si>
  <si>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</si>
  <si>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</si>
  <si>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</si>
  <si>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</si>
  <si>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</si>
  <si>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</si>
  <si>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</si>
  <si>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</si>
  <si>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</si>
  <si>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</si>
  <si>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</si>
  <si>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</si>
  <si>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</si>
  <si>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</si>
  <si>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</si>
  <si>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</si>
  <si>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</si>
  <si>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</si>
  <si>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</si>
  <si>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</si>
  <si>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</si>
  <si>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</si>
  <si>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</si>
  <si>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</si>
  <si>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</si>
  <si>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</si>
  <si>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</si>
  <si>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</si>
  <si>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</si>
  <si>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</si>
  <si>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</si>
  <si>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</si>
  <si>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</si>
  <si>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</si>
  <si>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</si>
  <si>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</si>
  <si>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</si>
  <si>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</si>
  <si>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</si>
  <si>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</si>
  <si>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</si>
  <si>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</si>
  <si>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</si>
  <si>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</si>
  <si>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</si>
  <si>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</si>
  <si>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</si>
  <si>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</si>
  <si>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</si>
  <si>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</si>
  <si>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</si>
  <si>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</si>
  <si>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</si>
  <si>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</si>
  <si>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</si>
  <si>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</si>
  <si>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</si>
  <si>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</si>
  <si>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</si>
  <si>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</si>
  <si>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</si>
  <si>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</si>
  <si>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</si>
  <si>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</si>
  <si>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</si>
  <si>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</si>
  <si>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</si>
  <si>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</si>
  <si>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</si>
  <si>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</si>
  <si>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</si>
  <si>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</si>
  <si>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</si>
  <si>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</si>
  <si>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</si>
  <si>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</si>
  <si>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</si>
  <si>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</si>
  <si>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</si>
  <si>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</si>
  <si>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</si>
  <si>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</si>
  <si>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</si>
  <si>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</si>
  <si>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</si>
  <si>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</si>
  <si>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</si>
  <si>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</si>
  <si>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</si>
  <si>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</si>
  <si>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</si>
  <si>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</si>
  <si>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</si>
  <si>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</si>
  <si>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</si>
  <si>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</si>
  <si>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</si>
  <si>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</si>
  <si>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</si>
  <si>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</si>
  <si>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</si>
  <si>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</si>
  <si>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</si>
  <si>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</si>
  <si>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</si>
  <si>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</si>
  <si>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</si>
  <si>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</si>
  <si>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</si>
  <si>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</si>
  <si>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</si>
  <si>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</si>
  <si>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</si>
  <si>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</si>
  <si>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</si>
  <si>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</si>
  <si>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</si>
  <si>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</si>
  <si>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</si>
  <si>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</si>
  <si>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</si>
  <si>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</si>
  <si>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</si>
  <si>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</si>
  <si>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</si>
  <si>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</si>
  <si>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</si>
  <si>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</si>
  <si>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</si>
  <si>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</si>
  <si>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</si>
  <si>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</si>
  <si>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</si>
  <si>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</si>
  <si>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</si>
  <si>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</si>
  <si>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</si>
  <si>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</si>
  <si>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</si>
  <si>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</si>
  <si>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</si>
  <si>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</si>
  <si>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</si>
  <si>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</si>
  <si>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</si>
  <si>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</si>
  <si>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</si>
  <si>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</si>
  <si>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</si>
  <si>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</si>
  <si>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</si>
  <si>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</si>
  <si>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</si>
  <si>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</si>
  <si>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</si>
  <si>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</si>
  <si>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</si>
  <si>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</si>
  <si>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</si>
  <si>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</si>
  <si>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</si>
  <si>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</si>
  <si>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</si>
  <si>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</si>
  <si>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</si>
  <si>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</si>
  <si>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</si>
  <si>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</si>
  <si>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</si>
  <si>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</si>
  <si>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</si>
  <si>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</si>
  <si>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</si>
  <si>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</si>
  <si>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</si>
  <si>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</si>
  <si>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</si>
  <si>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</si>
  <si>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</si>
  <si>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</si>
  <si>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</si>
  <si>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</si>
  <si>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</si>
  <si>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</si>
  <si>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</si>
  <si>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</si>
  <si>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</si>
  <si>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</si>
  <si>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</si>
  <si>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</si>
  <si>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</si>
  <si>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</si>
  <si>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</si>
  <si>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</si>
  <si>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</si>
  <si>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</si>
  <si>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</si>
  <si>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</si>
  <si>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</si>
  <si>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</si>
  <si>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</si>
  <si>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</si>
  <si>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</si>
  <si>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</si>
  <si>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</si>
  <si>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</si>
  <si>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</si>
  <si>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</si>
  <si>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</si>
  <si>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</si>
  <si>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</si>
  <si>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</si>
  <si>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</si>
  <si>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</si>
  <si>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</si>
  <si>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</si>
  <si>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</si>
  <si>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</si>
  <si>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</si>
  <si>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</si>
  <si>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</si>
  <si>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</si>
  <si>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</si>
  <si>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</si>
  <si>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</si>
  <si>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</si>
  <si>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</si>
  <si>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</si>
  <si>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</si>
  <si>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</si>
  <si>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</si>
  <si>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</si>
  <si>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</si>
  <si>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</si>
  <si>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</si>
  <si>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</si>
  <si>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</si>
  <si>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</si>
  <si>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</si>
  <si>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</si>
  <si>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</si>
  <si>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</si>
  <si>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</si>
  <si>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</si>
  <si>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</si>
  <si>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</si>
  <si>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</si>
  <si>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</si>
  <si>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</si>
  <si>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</si>
  <si>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</si>
  <si>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</si>
  <si>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</si>
  <si>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</si>
  <si>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</si>
  <si>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</si>
  <si>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</si>
  <si>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</si>
  <si>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</si>
  <si>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</si>
  <si>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</si>
  <si>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</si>
  <si>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</si>
  <si>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</si>
  <si>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</si>
  <si>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</si>
  <si>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</si>
  <si>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</si>
  <si>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</si>
  <si>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</si>
  <si>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</si>
  <si>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</si>
  <si>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</si>
  <si>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</si>
  <si>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</si>
  <si>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</si>
  <si>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</si>
  <si>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</si>
  <si>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</si>
  <si>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</si>
  <si>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</si>
  <si>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</si>
  <si>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</si>
  <si>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</si>
  <si>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</si>
  <si>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</si>
  <si>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</si>
  <si>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</si>
  <si>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</si>
  <si>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</si>
  <si>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</si>
  <si>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</si>
  <si>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</si>
  <si>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</si>
  <si>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</si>
  <si>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</si>
  <si>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</si>
  <si>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</si>
  <si>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</si>
  <si>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</si>
  <si>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</si>
  <si>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</si>
  <si>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</si>
  <si>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</si>
  <si>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</si>
  <si>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</si>
  <si>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</si>
  <si>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</si>
  <si>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</si>
  <si>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</si>
  <si>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</si>
  <si>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</si>
  <si>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</si>
  <si>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</si>
  <si>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</si>
  <si>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</si>
  <si>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</si>
  <si>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</si>
  <si>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</si>
  <si>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</si>
  <si>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</si>
  <si>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</si>
  <si>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</si>
  <si>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</si>
  <si>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</si>
  <si>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</si>
  <si>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</si>
  <si>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</si>
  <si>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</si>
  <si>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</si>
  <si>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</si>
  <si>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</si>
  <si>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</si>
  <si>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</si>
  <si>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</si>
  <si>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</si>
  <si>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</si>
  <si>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</si>
  <si>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</si>
  <si>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</si>
  <si>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</si>
  <si>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</si>
  <si>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</si>
  <si>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</si>
  <si>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</si>
  <si>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</si>
  <si>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</si>
  <si>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</si>
  <si>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</si>
  <si>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</si>
  <si>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</si>
  <si>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</si>
  <si>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</si>
  <si>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</si>
  <si>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</si>
  <si>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</si>
  <si>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</si>
  <si>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</si>
  <si>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</si>
  <si>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</si>
  <si>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</si>
  <si>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</si>
  <si>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</si>
  <si>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</si>
  <si>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</si>
  <si>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</si>
  <si>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</si>
  <si>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</si>
  <si>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</si>
  <si>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</si>
  <si>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</si>
  <si>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</si>
  <si>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</si>
  <si>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</si>
  <si>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</si>
  <si>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</si>
  <si>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</si>
  <si>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</si>
  <si>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</si>
  <si>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</si>
  <si>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</si>
  <si>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</si>
  <si>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</si>
  <si>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</si>
  <si>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</si>
  <si>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</si>
  <si>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</si>
  <si>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</si>
  <si>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</si>
  <si>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</si>
  <si>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</si>
  <si>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</si>
  <si>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</si>
  <si>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</si>
  <si>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</si>
  <si>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</si>
  <si>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</si>
  <si>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</si>
  <si>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</si>
  <si>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</si>
  <si>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</si>
  <si>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</si>
  <si>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</si>
  <si>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</si>
  <si>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</si>
  <si>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</si>
  <si>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</si>
  <si>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</si>
  <si>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</si>
  <si>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</si>
  <si>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</si>
  <si>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</si>
  <si>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</si>
  <si>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</si>
  <si>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</si>
  <si>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</si>
  <si>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</si>
  <si>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</si>
  <si>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</si>
  <si>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</si>
  <si>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</si>
  <si>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</si>
  <si>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</si>
  <si>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</si>
  <si>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</si>
  <si>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</si>
  <si>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</si>
  <si>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</si>
  <si>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</si>
  <si>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</si>
  <si>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</si>
  <si>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</si>
  <si>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</si>
  <si>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</si>
  <si>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</si>
  <si>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</si>
  <si>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</si>
  <si>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</si>
  <si>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</si>
  <si>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</si>
  <si>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</si>
  <si>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</si>
  <si>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</si>
  <si>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</si>
  <si>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</si>
  <si>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</si>
  <si>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</si>
  <si>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</si>
  <si>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</si>
  <si>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</si>
  <si>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</si>
  <si>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</si>
  <si>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</si>
  <si>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</si>
  <si>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</si>
  <si>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</si>
  <si>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</si>
  <si>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</si>
  <si>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</si>
  <si>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</si>
  <si>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</si>
  <si>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</si>
  <si>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</si>
  <si>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</si>
  <si>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</si>
  <si>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</si>
  <si>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</si>
  <si>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</si>
  <si>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</si>
  <si>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</si>
  <si>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</si>
  <si>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</si>
  <si>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</si>
  <si>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</si>
  <si>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</si>
  <si>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</si>
  <si>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</si>
  <si>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</si>
  <si>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</si>
  <si>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</si>
  <si>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</si>
  <si>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</si>
  <si>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</si>
  <si>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</si>
  <si>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</si>
  <si>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</si>
  <si>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</si>
  <si>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</si>
  <si>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</si>
  <si>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</si>
  <si>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</si>
  <si>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</si>
  <si>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</si>
  <si>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</si>
  <si>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</si>
  <si>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</si>
  <si>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</si>
  <si>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</si>
  <si>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</si>
  <si>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</si>
  <si>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</si>
  <si>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</si>
  <si>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</si>
  <si>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</si>
  <si>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</si>
  <si>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</si>
  <si>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</si>
  <si>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</si>
  <si>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</si>
  <si>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</si>
  <si>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</si>
  <si>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</si>
  <si>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</si>
  <si>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</si>
  <si>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</si>
  <si>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</si>
  <si>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</si>
  <si>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</si>
  <si>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</si>
  <si>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</si>
  <si>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</si>
  <si>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</si>
  <si>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</si>
  <si>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</si>
  <si>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</si>
  <si>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</si>
  <si>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</si>
  <si>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</si>
  <si>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</si>
  <si>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</si>
  <si>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</si>
  <si>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</si>
  <si>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</si>
  <si>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</si>
  <si>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</si>
  <si>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</si>
  <si>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</si>
  <si>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</si>
  <si>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</si>
  <si>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</si>
  <si>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</si>
  <si>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</si>
  <si>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</si>
  <si>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</si>
  <si>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</si>
  <si>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</si>
  <si>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</si>
  <si>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</si>
  <si>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</si>
  <si>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</si>
  <si>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</si>
  <si>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</si>
  <si>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</si>
  <si>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</si>
  <si>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</si>
  <si>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</si>
  <si>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</si>
  <si>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</si>
  <si>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</si>
  <si>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</si>
  <si>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</si>
  <si>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</si>
  <si>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</si>
  <si>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</si>
  <si>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</si>
  <si>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</si>
  <si>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</si>
  <si>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</si>
  <si>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</si>
  <si>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</si>
  <si>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</si>
  <si>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</si>
  <si>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</si>
  <si>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</si>
  <si>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</si>
  <si>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</si>
  <si>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</si>
  <si>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</si>
  <si>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</si>
  <si>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</si>
  <si>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</si>
  <si>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</si>
  <si>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</si>
  <si>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</si>
  <si>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</si>
  <si>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</si>
  <si>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</si>
  <si>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</si>
  <si>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</si>
  <si>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</si>
  <si>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</si>
  <si>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</si>
  <si>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</si>
  <si>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</si>
  <si>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</si>
  <si>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</si>
  <si>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</si>
  <si>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</si>
  <si>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</si>
  <si>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</si>
  <si>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</si>
  <si>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</si>
  <si>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</si>
  <si>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</si>
  <si>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</si>
  <si>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</si>
  <si>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</si>
  <si>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</si>
  <si>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</si>
  <si>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</si>
  <si>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</si>
  <si>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</si>
  <si>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</si>
  <si>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</si>
  <si>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</si>
  <si>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</si>
  <si>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</si>
  <si>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</si>
  <si>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</si>
  <si>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</si>
  <si>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</si>
  <si>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</si>
  <si>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</si>
  <si>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</si>
  <si>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</si>
  <si>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</si>
  <si>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</si>
  <si>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</si>
  <si>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</si>
  <si>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</si>
  <si>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</si>
  <si>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</si>
  <si>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</si>
  <si>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</si>
  <si>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</si>
  <si>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</si>
  <si>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</si>
  <si>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</si>
  <si>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</si>
  <si>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</si>
  <si>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</si>
  <si>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</si>
  <si>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</si>
  <si>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</si>
  <si>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</si>
  <si>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</si>
  <si>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</si>
  <si>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</si>
  <si>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</si>
  <si>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</si>
  <si>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</si>
  <si>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</si>
  <si>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</si>
  <si>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</si>
  <si>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</si>
  <si>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</si>
  <si>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</si>
  <si>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</si>
  <si>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</si>
  <si>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</si>
  <si>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</si>
  <si>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</si>
  <si>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</si>
  <si>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</si>
  <si>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</si>
  <si>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</si>
  <si>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</si>
  <si>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</si>
  <si>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</si>
  <si>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</si>
  <si>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</si>
  <si>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</si>
  <si>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</si>
  <si>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</si>
  <si>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</si>
  <si>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</si>
  <si>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</si>
  <si>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</si>
  <si>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</si>
  <si>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</si>
  <si>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</si>
  <si>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</si>
  <si>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</si>
  <si>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</si>
  <si>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</si>
  <si>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</si>
  <si>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</si>
  <si>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</si>
  <si>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</si>
  <si>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</si>
  <si>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</si>
  <si>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</si>
  <si>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</si>
  <si>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</si>
  <si>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</si>
  <si>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</si>
  <si>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</si>
  <si>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</si>
  <si>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</si>
  <si>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</si>
  <si>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</si>
  <si>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</si>
  <si>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</si>
  <si>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</si>
  <si>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</si>
  <si>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</si>
  <si>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</si>
  <si>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</si>
  <si>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</si>
  <si>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</si>
  <si>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</si>
  <si>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</si>
  <si>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</si>
  <si>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</si>
  <si>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</si>
  <si>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</si>
  <si>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</si>
  <si>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</si>
  <si>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</si>
  <si>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</si>
  <si>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</si>
  <si>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</si>
  <si>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</si>
  <si>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</si>
  <si>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</si>
  <si>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</si>
  <si>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</si>
  <si>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</si>
  <si>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</si>
  <si>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</si>
  <si>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</si>
  <si>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</si>
  <si>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</si>
  <si>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</si>
  <si>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</si>
  <si>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</si>
  <si>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</si>
  <si>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</si>
  <si>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</si>
  <si>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</si>
  <si>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</si>
  <si>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</si>
  <si>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</si>
  <si>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</si>
  <si>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</si>
  <si>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</si>
  <si>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</si>
  <si>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</si>
  <si>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</si>
  <si>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</si>
  <si>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</si>
  <si>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</si>
  <si>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</si>
  <si>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</si>
  <si>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</si>
  <si>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</si>
  <si>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</si>
  <si>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</si>
  <si>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</si>
  <si>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</si>
  <si>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</si>
  <si>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</si>
  <si>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</si>
  <si>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</si>
  <si>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</si>
  <si>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</si>
  <si>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</si>
  <si>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</si>
  <si>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</si>
  <si>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</si>
  <si>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</si>
  <si>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</si>
  <si>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</si>
  <si>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</si>
  <si>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</si>
  <si>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</si>
  <si>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</si>
  <si>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</si>
  <si>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</si>
  <si>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</si>
  <si>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</si>
  <si>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</si>
  <si>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</si>
  <si>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</si>
  <si>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</si>
  <si>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</si>
  <si>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</si>
  <si>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</si>
  <si>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</si>
  <si>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</si>
  <si>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</si>
  <si>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</si>
  <si>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</si>
  <si>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</si>
  <si>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</si>
  <si>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</si>
  <si>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</si>
  <si>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</si>
  <si>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</si>
  <si>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</si>
  <si>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</si>
  <si>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</si>
  <si>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</si>
  <si>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</si>
  <si>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</si>
  <si>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</si>
  <si>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</si>
  <si>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</si>
  <si>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</si>
  <si>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</si>
  <si>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</si>
  <si>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</si>
  <si>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</si>
  <si>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</si>
  <si>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</si>
  <si>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</si>
  <si>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</si>
  <si>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</si>
  <si>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</si>
  <si>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</si>
  <si>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</si>
  <si>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</si>
  <si>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</si>
  <si>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</si>
  <si>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</si>
  <si>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</si>
  <si>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</si>
  <si>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</si>
  <si>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</si>
  <si>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</si>
  <si>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</si>
  <si>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</si>
  <si>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</si>
  <si>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</si>
  <si>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</si>
  <si>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</si>
  <si>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</si>
  <si>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</si>
  <si>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</si>
  <si>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</si>
  <si>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</si>
  <si>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</si>
  <si>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</si>
  <si>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</si>
  <si>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</si>
  <si>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</si>
  <si>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</si>
  <si>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</si>
  <si>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</si>
  <si>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</si>
  <si>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</si>
  <si>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</si>
  <si>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</si>
  <si>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</si>
  <si>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</si>
  <si>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</si>
  <si>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</si>
  <si>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</si>
  <si>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</si>
  <si>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</si>
  <si>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</si>
  <si>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</si>
  <si>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</si>
  <si>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</si>
  <si>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</si>
  <si>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</si>
  <si>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</si>
  <si>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</si>
  <si>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</si>
  <si>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</si>
  <si>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</si>
  <si>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</si>
  <si>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</si>
  <si>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</si>
  <si>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</si>
  <si>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</si>
  <si>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</si>
  <si>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</si>
  <si>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</si>
  <si>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</si>
  <si>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</si>
  <si>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</si>
  <si>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</si>
  <si>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</si>
  <si>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</si>
  <si>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</si>
  <si>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</si>
  <si>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</si>
  <si>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</si>
  <si>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</si>
  <si>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</si>
  <si>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</si>
  <si>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</si>
  <si>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</si>
  <si>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</si>
  <si>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</si>
  <si>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</si>
  <si>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</si>
  <si>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</si>
  <si>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</si>
  <si>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</si>
  <si>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</si>
  <si>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</si>
  <si>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</si>
  <si>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</si>
  <si>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</si>
  <si>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</si>
  <si>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</si>
  <si>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</si>
  <si>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</si>
  <si>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</si>
  <si>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</si>
  <si>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</si>
  <si>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</si>
  <si>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</si>
  <si>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</si>
  <si>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</si>
  <si>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</si>
  <si>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</si>
  <si>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</si>
  <si>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</si>
  <si>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</si>
  <si>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</si>
  <si>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</si>
  <si>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</si>
  <si>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</si>
  <si>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</si>
  <si>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</si>
  <si>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</si>
  <si>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</si>
  <si>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</si>
  <si>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</si>
  <si>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</si>
  <si>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</si>
  <si>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</si>
  <si>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</si>
  <si>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</si>
  <si>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</si>
  <si>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</si>
  <si>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</si>
  <si>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</si>
  <si>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</si>
  <si>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</si>
  <si>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</si>
  <si>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</si>
  <si>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</si>
  <si>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</si>
  <si>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</si>
  <si>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</si>
  <si>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</si>
  <si>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</si>
  <si>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</si>
  <si>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</si>
  <si>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</si>
  <si>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</si>
  <si>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</si>
  <si>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</si>
  <si>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</si>
  <si>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</si>
  <si>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</si>
  <si>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</si>
  <si>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</si>
  <si>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</si>
  <si>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</si>
  <si>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</si>
  <si>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</si>
  <si>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</si>
  <si>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</si>
  <si>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</si>
  <si>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</si>
  <si>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</si>
  <si>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</si>
  <si>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</si>
  <si>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</si>
  <si>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</si>
  <si>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</si>
  <si>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</si>
  <si>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</si>
  <si>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</si>
  <si>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</si>
  <si>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</si>
  <si>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</si>
  <si>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</si>
  <si>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</si>
  <si>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</si>
  <si>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</si>
  <si>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</si>
  <si>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</si>
  <si>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</si>
  <si>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</si>
  <si>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</si>
  <si>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</si>
  <si>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</si>
  <si>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</si>
  <si>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</si>
  <si>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</si>
  <si>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</si>
  <si>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</si>
  <si>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</si>
  <si>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</si>
  <si>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</si>
  <si>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</si>
  <si>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</si>
  <si>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</si>
  <si>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</si>
  <si>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</si>
  <si>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</si>
  <si>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</si>
  <si>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</si>
  <si>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</si>
  <si>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</si>
  <si>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</si>
  <si>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</si>
  <si>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</si>
  <si>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</si>
  <si>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</si>
  <si>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</si>
  <si>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</si>
  <si>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</si>
  <si>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</si>
  <si>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</si>
  <si>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</si>
  <si>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</si>
  <si>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</si>
  <si>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</si>
  <si>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</si>
  <si>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</si>
  <si>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</si>
  <si>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</si>
  <si>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</si>
  <si>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</si>
  <si>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</si>
  <si>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</si>
  <si>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</si>
  <si>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</si>
  <si>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</si>
  <si>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</si>
  <si>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</si>
  <si>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</si>
  <si>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</si>
  <si>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</si>
  <si>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</si>
  <si>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</si>
  <si>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</si>
  <si>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</si>
  <si>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</si>
  <si>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</si>
  <si>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</si>
  <si>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</si>
  <si>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</si>
  <si>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</si>
  <si>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</si>
  <si>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</si>
  <si>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</si>
  <si>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</si>
  <si>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</si>
  <si>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</si>
  <si>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</si>
  <si>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</si>
  <si>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</si>
  <si>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</si>
  <si>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</si>
  <si>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</si>
  <si>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</si>
  <si>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</si>
  <si>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</si>
  <si>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</si>
  <si>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</si>
  <si>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</si>
  <si>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</si>
  <si>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</si>
  <si>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</si>
  <si>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</si>
  <si>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</si>
  <si>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</si>
  <si>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</si>
  <si>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</si>
  <si>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</si>
  <si>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</si>
  <si>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</si>
  <si>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</si>
  <si>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</si>
  <si>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</si>
  <si>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</si>
  <si>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</si>
  <si>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</si>
  <si>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</si>
  <si>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</si>
  <si>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</si>
  <si>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</si>
  <si>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</si>
  <si>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</si>
  <si>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</si>
  <si>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</si>
  <si>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</si>
  <si>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</si>
  <si>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</si>
  <si>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</si>
  <si>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</si>
  <si>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</si>
  <si>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</si>
  <si>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</si>
  <si>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</si>
  <si>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</si>
  <si>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</si>
  <si>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</si>
  <si>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</si>
  <si>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</si>
  <si>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</si>
  <si>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</si>
  <si>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</si>
  <si>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</si>
  <si>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</si>
  <si>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</si>
  <si>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</si>
  <si>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</si>
  <si>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</si>
  <si>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</si>
  <si>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</si>
  <si>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</si>
  <si>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</si>
  <si>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</si>
  <si>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</si>
  <si>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</si>
  <si>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</si>
  <si>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</si>
  <si>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</si>
  <si>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</si>
  <si>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</si>
  <si>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</si>
  <si>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</si>
  <si>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</si>
  <si>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</si>
  <si>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</si>
  <si>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</si>
  <si>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</si>
  <si>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</si>
  <si>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</si>
  <si>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</si>
  <si>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</si>
  <si>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</si>
  <si>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</si>
  <si>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</si>
  <si>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</si>
  <si>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</si>
  <si>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</si>
  <si>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</si>
  <si>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</si>
  <si>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</si>
  <si>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</si>
  <si>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</si>
  <si>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</si>
  <si>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</si>
  <si>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</si>
  <si>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</si>
  <si>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</si>
  <si>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</si>
  <si>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</si>
  <si>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</si>
  <si>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</si>
  <si>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</si>
  <si>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</si>
  <si>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</si>
  <si>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</si>
  <si>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</si>
  <si>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</si>
  <si>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</si>
  <si>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</si>
  <si>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</si>
  <si>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</si>
  <si>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</si>
  <si>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</si>
  <si>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</si>
  <si>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</si>
  <si>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</si>
  <si>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</si>
  <si>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</si>
  <si>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</si>
  <si>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</si>
  <si>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</si>
  <si>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</si>
  <si>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</si>
  <si>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</si>
  <si>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</si>
  <si>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</si>
  <si>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</si>
  <si>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</si>
  <si>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</si>
  <si>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</si>
  <si>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</si>
  <si>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</si>
  <si>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</si>
  <si>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</si>
  <si>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</si>
  <si>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</si>
  <si>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</si>
  <si>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</si>
  <si>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</si>
  <si>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</si>
  <si>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</si>
  <si>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</si>
  <si>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</si>
  <si>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</si>
  <si>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</si>
  <si>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</si>
  <si>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</si>
  <si>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</si>
  <si>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</si>
  <si>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</si>
  <si>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</si>
  <si>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</si>
  <si>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</si>
  <si>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</si>
  <si>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</si>
  <si>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</si>
  <si>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</si>
  <si>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</si>
  <si>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</si>
  <si>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</si>
  <si>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</si>
  <si>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</si>
  <si>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</si>
  <si>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</si>
  <si>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</si>
  <si>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</si>
  <si>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</si>
  <si>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</si>
  <si>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</si>
  <si>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</si>
  <si>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</si>
  <si>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</si>
  <si>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</si>
  <si>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</si>
  <si>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</si>
  <si>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</si>
  <si>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</si>
  <si>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</si>
  <si>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</si>
  <si>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</si>
  <si>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</si>
  <si>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</si>
  <si>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</si>
  <si>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</si>
  <si>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</si>
  <si>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</si>
  <si>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</si>
  <si>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</si>
  <si>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</si>
  <si>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</si>
  <si>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</si>
  <si>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</si>
  <si>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</si>
  <si>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</si>
  <si>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</si>
  <si>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</si>
  <si>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</si>
  <si>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</si>
  <si>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</si>
  <si>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</si>
  <si>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</si>
  <si>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</si>
  <si>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</si>
  <si>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</si>
  <si>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</si>
  <si>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</si>
  <si>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</si>
  <si>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</si>
  <si>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</si>
  <si>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</si>
  <si>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</si>
  <si>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</si>
  <si>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</si>
  <si>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</si>
  <si>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</si>
  <si>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</si>
  <si>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</si>
  <si>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</si>
  <si>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</si>
  <si>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</si>
  <si>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</si>
  <si>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</si>
  <si>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</si>
  <si>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</si>
  <si>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</si>
  <si>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</si>
  <si>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</si>
  <si>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</si>
  <si>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</si>
  <si>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</si>
  <si>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</si>
  <si>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</si>
  <si>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</si>
  <si>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</si>
  <si>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</si>
  <si>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</si>
  <si>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</si>
  <si>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</si>
  <si>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</si>
  <si>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</si>
  <si>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</si>
  <si>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</si>
  <si>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</si>
  <si>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</si>
  <si>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</si>
  <si>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</si>
  <si>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</si>
  <si>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</si>
  <si>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</si>
  <si>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</si>
  <si>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</si>
  <si>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</si>
  <si>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</si>
  <si>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</si>
  <si>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</si>
  <si>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</si>
  <si>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</si>
  <si>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</si>
  <si>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</si>
  <si>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</si>
  <si>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</si>
  <si>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</si>
  <si>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</si>
  <si>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</si>
  <si>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</si>
  <si>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</si>
  <si>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</si>
  <si>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</si>
  <si>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</si>
  <si>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</si>
  <si>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</si>
  <si>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</si>
  <si>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</si>
  <si>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</si>
  <si>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</si>
  <si>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</si>
  <si>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</si>
  <si>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</si>
  <si>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</si>
  <si>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</si>
  <si>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</si>
  <si>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</si>
  <si>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</si>
  <si>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</si>
  <si>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</si>
  <si>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</si>
  <si>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</si>
  <si>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</si>
  <si>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</si>
  <si>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</si>
  <si>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</si>
  <si>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</si>
  <si>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</si>
  <si>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</si>
  <si>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</si>
  <si>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</si>
  <si>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</si>
  <si>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</si>
  <si>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</si>
  <si>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</si>
  <si>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</si>
  <si>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</si>
  <si>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</si>
  <si>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</si>
  <si>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</si>
  <si>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</si>
  <si>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</si>
  <si>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</si>
  <si>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</si>
  <si>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</si>
  <si>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</si>
  <si>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</si>
  <si>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</si>
  <si>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</si>
  <si>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</si>
  <si>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</si>
  <si>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</si>
  <si>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</si>
  <si>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</si>
  <si>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</si>
  <si>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</si>
  <si>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</si>
  <si>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</si>
  <si>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</si>
  <si>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</si>
  <si>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</si>
  <si>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</si>
  <si>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</si>
  <si>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</si>
  <si>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</si>
  <si>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</si>
  <si>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</si>
  <si>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</si>
  <si>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</si>
  <si>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</si>
  <si>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</si>
  <si>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</si>
  <si>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</si>
  <si>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</si>
  <si>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</si>
  <si>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</si>
  <si>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</si>
  <si>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</si>
  <si>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</si>
  <si>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</si>
  <si>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</si>
  <si>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</si>
  <si>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</si>
  <si>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</si>
  <si>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</si>
  <si>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</si>
  <si>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</si>
  <si>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</si>
  <si>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</si>
  <si>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</si>
  <si>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</si>
  <si>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</si>
  <si>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</si>
  <si>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</si>
  <si>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</si>
  <si>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</si>
  <si>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</si>
  <si>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</si>
  <si>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</si>
  <si>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</si>
  <si>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</si>
  <si>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</si>
  <si>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</si>
  <si>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</si>
  <si>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</si>
  <si>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</si>
  <si>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</si>
  <si>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</si>
  <si>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</si>
  <si>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</si>
  <si>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</si>
  <si>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</si>
  <si>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</si>
  <si>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</si>
  <si>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</si>
  <si>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</si>
  <si>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</si>
  <si>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</si>
  <si>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</si>
  <si>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</si>
  <si>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</si>
  <si>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</si>
  <si>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</si>
  <si>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</si>
  <si>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</si>
  <si>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</si>
  <si>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</si>
  <si>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</si>
  <si>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</si>
  <si>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</si>
  <si>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</si>
  <si>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</si>
  <si>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</si>
  <si>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</si>
  <si>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</si>
  <si>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</si>
  <si>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</si>
  <si>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</si>
  <si>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</si>
  <si>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</si>
  <si>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</si>
  <si>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</si>
  <si>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</si>
  <si>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</si>
  <si>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</si>
  <si>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</si>
  <si>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</si>
  <si>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</si>
  <si>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</si>
  <si>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</si>
  <si>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</si>
  <si>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</si>
  <si>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</si>
  <si>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</si>
  <si>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</si>
  <si>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</si>
  <si>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</si>
  <si>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</si>
  <si>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</si>
  <si>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</si>
  <si>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</si>
  <si>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</si>
  <si>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</si>
  <si>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</si>
  <si>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</si>
  <si>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</si>
  <si>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</si>
  <si>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</si>
  <si>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</si>
  <si>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</si>
  <si>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</si>
  <si>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</si>
  <si>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</si>
  <si>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</si>
  <si>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</si>
  <si>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</si>
  <si>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</si>
  <si>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</si>
  <si>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</si>
  <si>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</si>
  <si>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</si>
  <si>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</si>
  <si>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</si>
  <si>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</si>
  <si>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</si>
  <si>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</si>
  <si>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</si>
  <si>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</si>
  <si>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</si>
  <si>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</si>
  <si>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</si>
  <si>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</si>
  <si>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</si>
  <si>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</si>
  <si>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</si>
  <si>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</si>
  <si>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</si>
  <si>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</si>
  <si>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</si>
  <si>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</si>
  <si>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</si>
  <si>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</si>
  <si>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</si>
  <si>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</si>
  <si>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</si>
  <si>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</si>
  <si>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</si>
  <si>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</si>
  <si>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</si>
  <si>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</si>
  <si>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</si>
  <si>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</si>
  <si>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</si>
  <si>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</si>
  <si>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</si>
  <si>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</si>
  <si>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</si>
  <si>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</si>
  <si>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</si>
  <si>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</si>
  <si>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</si>
  <si>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</si>
  <si>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</si>
  <si>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</si>
  <si>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</si>
  <si>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</si>
  <si>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</si>
  <si>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</si>
  <si>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</si>
  <si>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</si>
  <si>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</si>
  <si>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</si>
  <si>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</si>
  <si>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</si>
  <si>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</si>
  <si>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</si>
  <si>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</si>
  <si>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</si>
  <si>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</si>
  <si>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</si>
  <si>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</si>
  <si>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</si>
  <si>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</si>
  <si>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</si>
  <si>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</si>
  <si>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</si>
  <si>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</si>
  <si>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</si>
  <si>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</si>
  <si>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</si>
  <si>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</si>
  <si>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</si>
  <si>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</si>
  <si>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</si>
  <si>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</si>
  <si>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</si>
  <si>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</si>
  <si>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</si>
  <si>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</si>
  <si>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</si>
  <si>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</si>
  <si>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</si>
  <si>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</si>
  <si>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</si>
  <si>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</si>
  <si>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</si>
  <si>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</si>
  <si>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</si>
  <si>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</si>
  <si>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</si>
  <si>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</si>
  <si>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</si>
  <si>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</si>
  <si>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</si>
  <si>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</si>
  <si>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</si>
  <si>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</si>
  <si>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</si>
  <si>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</si>
  <si>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</si>
  <si>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</si>
  <si>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</si>
  <si>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</si>
  <si>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</si>
  <si>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</si>
  <si>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</si>
  <si>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</si>
  <si>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</si>
  <si>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</si>
  <si>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</si>
  <si>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</si>
  <si>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</si>
  <si>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</si>
  <si>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</si>
  <si>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</si>
  <si>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</si>
  <si>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</si>
  <si>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</si>
  <si>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</si>
  <si>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</si>
  <si>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</si>
  <si>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</si>
  <si>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</si>
  <si>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</si>
  <si>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</si>
  <si>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</si>
  <si>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</si>
  <si>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</si>
  <si>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</si>
  <si>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</si>
  <si>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</si>
  <si>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</si>
  <si>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</si>
  <si>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</si>
  <si>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</si>
  <si>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</si>
  <si>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</si>
  <si>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</si>
  <si>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</si>
  <si>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</si>
  <si>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</si>
  <si>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</si>
  <si>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</si>
  <si>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</si>
  <si>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</si>
  <si>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</si>
  <si>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</si>
  <si>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</si>
  <si>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</si>
  <si>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</si>
  <si>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</si>
  <si>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</si>
  <si>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</si>
  <si>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</si>
  <si>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</si>
  <si>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</si>
  <si>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</si>
  <si>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</si>
  <si>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</si>
  <si>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</si>
  <si>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</si>
  <si>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</si>
  <si>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</si>
  <si>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</si>
  <si>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</si>
  <si>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</si>
  <si>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</si>
  <si>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</si>
  <si>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</si>
  <si>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</si>
  <si>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</si>
  <si>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</si>
  <si>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</si>
  <si>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</si>
  <si>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</si>
  <si>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</si>
  <si>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</si>
  <si>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</si>
  <si>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</si>
  <si>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</si>
  <si>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</si>
  <si>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</si>
  <si>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</si>
  <si>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</si>
  <si>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</si>
  <si>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</si>
  <si>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</si>
  <si>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</si>
  <si>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</si>
  <si>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</si>
  <si>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</si>
  <si>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</si>
  <si>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</si>
  <si>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</si>
  <si>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</si>
  <si>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</si>
  <si>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</si>
  <si>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</si>
  <si>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</si>
  <si>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</si>
  <si>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</si>
  <si>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</si>
  <si>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</si>
  <si>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</si>
  <si>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</si>
  <si>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</si>
  <si>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</si>
  <si>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</si>
  <si>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</si>
  <si>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</si>
  <si>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</si>
  <si>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</si>
  <si>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</si>
  <si>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</si>
  <si>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</si>
  <si>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</si>
  <si>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</si>
  <si>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</si>
  <si>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</si>
  <si>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</si>
  <si>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</si>
  <si>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</si>
  <si>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</si>
  <si>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</si>
  <si>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</si>
  <si>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</si>
  <si>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</si>
  <si>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</si>
  <si>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</si>
  <si>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</si>
  <si>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</si>
  <si>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</si>
  <si>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</si>
  <si>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</si>
  <si>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</si>
  <si>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</si>
  <si>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</si>
  <si>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</si>
  <si>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</si>
  <si>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</si>
  <si>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</si>
  <si>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</si>
  <si>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</si>
  <si>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</si>
  <si>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</si>
  <si>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</si>
  <si>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</si>
  <si>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</si>
  <si>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</si>
  <si>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</si>
  <si>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</si>
  <si>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</si>
  <si>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</si>
  <si>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</si>
  <si>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</si>
  <si>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</si>
  <si>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</si>
  <si>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</si>
  <si>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</si>
  <si>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</si>
  <si>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</si>
  <si>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</si>
  <si>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</si>
  <si>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</si>
  <si>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</si>
  <si>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</si>
  <si>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</si>
  <si>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</si>
  <si>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</si>
  <si>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</si>
  <si>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</si>
  <si>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</si>
  <si>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</si>
  <si>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</si>
  <si>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</si>
  <si>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</si>
  <si>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</si>
  <si>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</si>
  <si>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</si>
  <si>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</si>
  <si>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</si>
  <si>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</si>
  <si>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</si>
  <si>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</si>
  <si>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</si>
  <si>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</si>
  <si>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</si>
  <si>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</si>
  <si>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</si>
  <si>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</si>
  <si>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</si>
  <si>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</si>
  <si>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</si>
  <si>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</si>
  <si>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</si>
  <si>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</si>
  <si>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</si>
  <si>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</si>
  <si>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</si>
  <si>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</si>
  <si>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</si>
  <si>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</si>
  <si>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</si>
  <si>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</si>
  <si>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</si>
  <si>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</si>
  <si>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</si>
  <si>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</si>
  <si>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</si>
  <si>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</si>
  <si>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</si>
  <si>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</si>
  <si>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</si>
  <si>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</si>
  <si>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</si>
  <si>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</si>
  <si>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</si>
  <si>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</si>
  <si>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</si>
  <si>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</si>
  <si>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</si>
  <si>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</si>
  <si>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</si>
  <si>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</si>
  <si>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</si>
  <si>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</si>
  <si>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</si>
  <si>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</si>
  <si>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</si>
  <si>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</si>
  <si>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</si>
  <si>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</si>
  <si>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</si>
  <si>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</si>
  <si>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</si>
  <si>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</si>
  <si>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</si>
  <si>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</si>
  <si>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</si>
  <si>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</si>
  <si>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</si>
  <si>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</si>
  <si>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</si>
  <si>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</si>
  <si>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</si>
  <si>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</si>
  <si>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</si>
  <si>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</si>
  <si>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</si>
  <si>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</si>
  <si>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</si>
  <si>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</si>
  <si>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</si>
  <si>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</si>
  <si>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</si>
  <si>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</si>
  <si>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</si>
  <si>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</si>
  <si>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</si>
  <si>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</si>
  <si>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</si>
  <si>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</si>
  <si>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</si>
  <si>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</si>
  <si>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</si>
  <si>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</si>
  <si>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</si>
  <si>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</si>
  <si>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</si>
  <si>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</si>
  <si>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</si>
  <si>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</si>
  <si>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</si>
  <si>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</si>
  <si>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</si>
  <si>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</si>
  <si>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</si>
  <si>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</si>
  <si>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</si>
  <si>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</si>
  <si>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</si>
  <si>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</si>
  <si>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</si>
  <si>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</si>
  <si>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</si>
  <si>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</si>
  <si>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</si>
  <si>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</si>
  <si>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</si>
  <si>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</si>
  <si>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</si>
  <si>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</si>
  <si>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</si>
  <si>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</si>
  <si>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</si>
  <si>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</si>
  <si>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</si>
  <si>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</si>
  <si>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</si>
  <si>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</si>
  <si>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</si>
  <si>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</si>
  <si>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</si>
  <si>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</si>
  <si>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</si>
  <si>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</si>
  <si>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</si>
  <si>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</si>
  <si>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</si>
  <si>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</si>
  <si>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</si>
  <si>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</si>
  <si>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</si>
  <si>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</si>
  <si>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</si>
  <si>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</si>
  <si>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</si>
  <si>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</si>
  <si>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</si>
  <si>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</si>
  <si>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</si>
  <si>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</si>
  <si>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</si>
  <si>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</si>
  <si>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</si>
  <si>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</si>
  <si>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</si>
  <si>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</si>
  <si>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</si>
  <si>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</si>
  <si>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</si>
  <si>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</si>
  <si>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</si>
  <si>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</si>
  <si>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</si>
  <si>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</si>
  <si>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</si>
  <si>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</si>
  <si>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</si>
  <si>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</si>
  <si>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</si>
  <si>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</si>
  <si>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</si>
  <si>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</si>
  <si>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</si>
  <si>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</si>
  <si>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</si>
  <si>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</si>
  <si>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</si>
  <si>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</si>
  <si>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</si>
  <si>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</si>
  <si>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</si>
  <si>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</si>
  <si>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</si>
  <si>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</si>
  <si>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</si>
  <si>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</si>
  <si>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</si>
  <si>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</si>
  <si>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</si>
  <si>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</si>
  <si>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</si>
  <si>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</si>
  <si>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</si>
  <si>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</si>
  <si>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</si>
  <si>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</si>
  <si>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</si>
  <si>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</si>
  <si>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</si>
  <si>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</si>
  <si>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</si>
  <si>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</si>
  <si>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</si>
  <si>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</si>
  <si>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</si>
  <si>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</si>
  <si>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</si>
  <si>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</si>
  <si>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</si>
  <si>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</si>
  <si>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</si>
  <si>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</si>
  <si>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</si>
  <si>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</si>
  <si>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</si>
  <si>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</si>
  <si>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</si>
  <si>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</si>
  <si>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</si>
  <si>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</si>
  <si>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</si>
  <si>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</si>
  <si>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</si>
  <si>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</si>
  <si>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</si>
  <si>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</si>
  <si>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</si>
  <si>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</si>
  <si>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</si>
  <si>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</si>
  <si>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</si>
  <si>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</si>
  <si>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</si>
  <si>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</si>
  <si>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</si>
  <si>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</si>
  <si>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</si>
  <si>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</si>
  <si>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</si>
  <si>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</si>
  <si>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</si>
  <si>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</si>
  <si>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</si>
  <si>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</si>
  <si>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</si>
  <si>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</si>
  <si>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</si>
  <si>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</si>
  <si>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</si>
  <si>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</si>
  <si>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</si>
  <si>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</si>
  <si>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</si>
  <si>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</si>
  <si>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</si>
  <si>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</si>
  <si>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</si>
  <si>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</si>
  <si>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</si>
  <si>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</si>
  <si>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</si>
  <si>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</si>
  <si>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</si>
  <si>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</si>
  <si>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</si>
  <si>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</si>
  <si>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</si>
  <si>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</si>
  <si>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</si>
  <si>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</si>
  <si>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</si>
  <si>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</si>
  <si>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</si>
  <si>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</si>
  <si>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</si>
  <si>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</si>
  <si>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</si>
  <si>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</si>
  <si>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</si>
  <si>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</si>
  <si>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</si>
  <si>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</si>
  <si>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</si>
  <si>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</si>
  <si>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</si>
  <si>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</si>
  <si>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</si>
  <si>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</si>
  <si>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</si>
  <si>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</si>
  <si>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</si>
  <si>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</si>
  <si>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</si>
  <si>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</si>
  <si>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</si>
  <si>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</si>
  <si>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</si>
  <si>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</si>
  <si>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</si>
  <si>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</si>
  <si>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</si>
  <si>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</si>
  <si>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</si>
  <si>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</si>
  <si>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</si>
  <si>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</si>
  <si>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</si>
  <si>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</si>
  <si>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</si>
  <si>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</si>
  <si>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</si>
  <si>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</si>
  <si>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</si>
  <si>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</si>
  <si>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</si>
  <si>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</si>
  <si>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</si>
  <si>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</si>
  <si>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</si>
  <si>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</si>
  <si>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</si>
  <si>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</si>
  <si>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</si>
  <si>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</si>
  <si>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</si>
  <si>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</si>
  <si>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</si>
  <si>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</si>
  <si>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</si>
  <si>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</si>
  <si>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</si>
  <si>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</si>
  <si>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</si>
  <si>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</si>
  <si>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</si>
  <si>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</si>
  <si>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</si>
  <si>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</si>
  <si>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</si>
  <si>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</si>
  <si>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</si>
  <si>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</si>
  <si>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</si>
  <si>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</si>
  <si>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</si>
  <si>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</si>
  <si>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</si>
  <si>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</si>
  <si>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</si>
  <si>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</si>
  <si>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</si>
  <si>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</si>
  <si>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</si>
  <si>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</si>
  <si>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</si>
  <si>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</si>
  <si>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</si>
  <si>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</si>
  <si>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</si>
  <si>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</si>
  <si>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</si>
  <si>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</si>
  <si>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</si>
  <si>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</si>
  <si>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</si>
  <si>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</si>
  <si>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</si>
  <si>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</si>
  <si>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</si>
  <si>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</si>
  <si>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</si>
  <si>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</si>
  <si>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</si>
  <si>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</si>
  <si>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</si>
  <si>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</si>
  <si>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</si>
  <si>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</si>
  <si>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</si>
  <si>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</si>
  <si>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</si>
  <si>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</si>
  <si>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</si>
  <si>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</si>
  <si>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</si>
  <si>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</si>
  <si>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</si>
  <si>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</si>
  <si>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</si>
  <si>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</si>
  <si>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</si>
  <si>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</si>
  <si>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</si>
  <si>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</si>
  <si>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</si>
  <si>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</si>
  <si>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</si>
  <si>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</si>
  <si>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</si>
  <si>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</si>
  <si>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</si>
  <si>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</si>
  <si>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</si>
  <si>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</si>
  <si>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</si>
  <si>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</si>
  <si>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</si>
  <si>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</si>
  <si>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</si>
  <si>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</si>
  <si>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</si>
  <si>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</si>
  <si>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</si>
  <si>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</si>
  <si>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</si>
  <si>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</si>
  <si>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</si>
  <si>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</si>
  <si>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</si>
  <si>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</si>
  <si>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</si>
  <si>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</si>
  <si>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</si>
  <si>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</si>
  <si>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</si>
  <si>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</si>
  <si>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</si>
  <si>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</si>
  <si>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</si>
  <si>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</si>
  <si>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</si>
  <si>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</si>
  <si>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</si>
  <si>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</si>
  <si>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</si>
  <si>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</si>
  <si>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</si>
  <si>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</si>
  <si>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</si>
  <si>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</si>
  <si>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</si>
  <si>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</si>
  <si>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</si>
  <si>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</si>
  <si>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</si>
  <si>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</si>
  <si>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</si>
  <si>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</si>
  <si>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</si>
  <si>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</si>
  <si>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</si>
  <si>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</si>
  <si>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</si>
  <si>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</si>
  <si>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</si>
  <si>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</si>
  <si>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</si>
  <si>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</si>
  <si>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</si>
  <si>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</si>
  <si>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</si>
  <si>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</si>
  <si>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</si>
  <si>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</si>
  <si>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</si>
  <si>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</si>
  <si>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</si>
  <si>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</si>
  <si>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</si>
  <si>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</si>
  <si>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</si>
  <si>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</si>
  <si>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</si>
  <si>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</si>
  <si>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</si>
  <si>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</si>
  <si>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</si>
  <si>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</si>
  <si>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</si>
  <si>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</si>
  <si>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</si>
  <si>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</si>
  <si>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</si>
  <si>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</si>
  <si>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</si>
  <si>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</si>
  <si>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</si>
  <si>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</si>
  <si>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</si>
  <si>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</si>
  <si>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</si>
  <si>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</si>
  <si>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</si>
  <si>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</si>
  <si>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</si>
  <si>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</si>
  <si>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</si>
  <si>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</si>
  <si>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</si>
  <si>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</si>
  <si>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</si>
  <si>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</si>
  <si>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</si>
  <si>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</si>
  <si>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</si>
  <si>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</si>
  <si>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</si>
  <si>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</si>
  <si>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</si>
  <si>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</si>
  <si>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</si>
  <si>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</si>
  <si>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</si>
  <si>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</si>
  <si>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</si>
  <si>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</si>
  <si>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</si>
  <si>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</si>
  <si>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</si>
  <si>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</si>
  <si>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</si>
  <si>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</si>
  <si>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</si>
  <si>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</si>
  <si>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</si>
  <si>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</si>
  <si>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</si>
  <si>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</si>
  <si>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</si>
  <si>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</si>
  <si>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</si>
  <si>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</si>
  <si>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</si>
  <si>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</si>
  <si>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</si>
  <si>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</si>
  <si>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</si>
  <si>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</si>
  <si>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</si>
  <si>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</si>
  <si>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</si>
  <si>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</si>
  <si>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</si>
  <si>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</si>
  <si>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</si>
  <si>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</si>
  <si>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</si>
  <si>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</si>
  <si>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</si>
  <si>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</si>
  <si>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</si>
  <si>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</si>
  <si>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</si>
  <si>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</si>
  <si>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</si>
  <si>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</si>
  <si>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</si>
  <si>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</si>
  <si>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</si>
  <si>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</si>
  <si>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</si>
  <si>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</si>
  <si>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</si>
  <si>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</si>
  <si>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</si>
  <si>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</si>
  <si>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</si>
  <si>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</si>
  <si>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</si>
  <si>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</si>
  <si>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</si>
  <si>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</si>
  <si>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</si>
  <si>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</si>
  <si>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</si>
  <si>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</si>
  <si>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</si>
  <si>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</si>
  <si>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</si>
  <si>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</si>
  <si>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</si>
  <si>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</si>
  <si>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</si>
  <si>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</si>
  <si>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</si>
  <si>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</si>
  <si>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</si>
  <si>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</si>
  <si>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</si>
  <si>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</si>
  <si>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</si>
  <si>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</si>
  <si>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</si>
  <si>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</si>
  <si>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</si>
  <si>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</si>
  <si>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</si>
  <si>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</si>
  <si>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</si>
  <si>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</si>
  <si>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</si>
  <si>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</si>
  <si>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</si>
  <si>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</si>
  <si>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</si>
  <si>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</si>
  <si>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</si>
  <si>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</si>
  <si>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</si>
  <si>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</si>
  <si>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</si>
  <si>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</si>
  <si>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</si>
  <si>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</si>
  <si>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</si>
  <si>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</si>
  <si>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</si>
  <si>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</si>
  <si>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</si>
  <si>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</si>
  <si>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</si>
  <si>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</si>
  <si>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</si>
  <si>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</si>
  <si>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</si>
  <si>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</si>
  <si>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</si>
  <si>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</si>
  <si>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</si>
  <si>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</si>
  <si>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</si>
  <si>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</si>
  <si>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</si>
  <si>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</si>
  <si>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</si>
  <si>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</si>
  <si>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</si>
  <si>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</si>
  <si>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</si>
  <si>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</si>
  <si>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</si>
  <si>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</si>
  <si>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</si>
  <si>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</si>
  <si>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</si>
  <si>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</si>
  <si>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</si>
  <si>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</si>
  <si>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</si>
  <si>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</si>
  <si>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</si>
  <si>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</si>
  <si>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</si>
  <si>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</si>
  <si>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</si>
  <si>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</si>
  <si>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</si>
  <si>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</si>
  <si>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</si>
  <si>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</si>
  <si>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</si>
  <si>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</si>
  <si>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</si>
  <si>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</si>
  <si>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</si>
  <si>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</si>
  <si>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</si>
  <si>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</si>
  <si>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</si>
  <si>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</si>
  <si>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</si>
  <si>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</si>
  <si>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</si>
  <si>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</si>
  <si>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</si>
  <si>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</si>
  <si>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</si>
  <si>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</si>
  <si>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</si>
  <si>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</si>
  <si>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</si>
  <si>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</si>
  <si>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</si>
  <si>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</si>
  <si>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</si>
  <si>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</si>
  <si>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</si>
  <si>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</si>
  <si>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</si>
  <si>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</si>
  <si>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</si>
  <si>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</si>
  <si>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</si>
  <si>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</si>
  <si>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</si>
  <si>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</si>
  <si>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</si>
  <si>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</si>
  <si>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</si>
  <si>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</si>
  <si>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</si>
  <si>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</si>
  <si>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</si>
  <si>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</si>
  <si>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</si>
  <si>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</si>
  <si>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</si>
  <si>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</si>
  <si>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</si>
  <si>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</si>
  <si>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</si>
  <si>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</si>
  <si>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</si>
  <si>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</si>
  <si>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</si>
  <si>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</si>
  <si>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</si>
  <si>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</si>
  <si>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</si>
  <si>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</si>
  <si>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</si>
  <si>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</si>
  <si>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</si>
  <si>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</si>
  <si>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</si>
  <si>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</si>
  <si>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</si>
  <si>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</si>
  <si>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</si>
  <si>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</si>
  <si>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</si>
  <si>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</si>
  <si>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</si>
  <si>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</si>
  <si>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</si>
  <si>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</si>
  <si>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</si>
  <si>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</si>
  <si>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</si>
  <si>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</si>
  <si>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</si>
  <si>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</si>
  <si>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</si>
  <si>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</si>
  <si>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</si>
  <si>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</si>
  <si>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</si>
  <si>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</si>
  <si>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</si>
  <si>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</si>
  <si>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</si>
  <si>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</si>
  <si>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</si>
  <si>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</si>
  <si>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</si>
  <si>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</si>
  <si>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</si>
  <si>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</si>
  <si>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</si>
  <si>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</si>
  <si>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</si>
  <si>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</si>
  <si>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</si>
  <si>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</si>
  <si>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</si>
  <si>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</si>
  <si>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</si>
  <si>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</si>
  <si>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</si>
  <si>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</si>
  <si>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</si>
  <si>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</si>
  <si>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</si>
  <si>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</si>
  <si>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</si>
  <si>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</si>
  <si>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</si>
  <si>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</si>
  <si>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</si>
  <si>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</si>
  <si>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</si>
  <si>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</si>
  <si>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</si>
  <si>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</si>
  <si>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</si>
  <si>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</si>
  <si>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</si>
  <si>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</si>
  <si>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</si>
  <si>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</si>
  <si>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</si>
  <si>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</si>
  <si>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</si>
  <si>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</si>
  <si>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</si>
  <si>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</si>
  <si>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</si>
  <si>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</si>
  <si>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</si>
  <si>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</si>
  <si>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</si>
  <si>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</si>
  <si>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</si>
  <si>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</si>
  <si>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</si>
  <si>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</si>
  <si>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</si>
  <si>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</si>
  <si>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</si>
  <si>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</si>
  <si>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</si>
  <si>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</si>
  <si>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</si>
  <si>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</si>
  <si>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</si>
  <si>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</si>
  <si>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</si>
  <si>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</si>
  <si>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</si>
  <si>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</si>
  <si>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</si>
  <si>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</si>
  <si>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</si>
  <si>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</si>
  <si>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</si>
  <si>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</si>
  <si>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</si>
  <si>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</si>
  <si>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</si>
  <si>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</si>
  <si>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</si>
  <si>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</si>
  <si>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</si>
  <si>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</si>
  <si>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</si>
  <si>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</si>
  <si>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</si>
  <si>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</si>
  <si>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</si>
  <si>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</si>
  <si>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</si>
  <si>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</si>
  <si>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</si>
  <si>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</si>
  <si>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</si>
  <si>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</si>
  <si>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</si>
  <si>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</si>
  <si>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</si>
  <si>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</si>
  <si>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</si>
  <si>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</si>
  <si>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</si>
  <si>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</si>
  <si>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</si>
  <si>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</si>
  <si>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</si>
  <si>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</si>
  <si>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</si>
  <si>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</si>
  <si>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</si>
  <si>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</si>
  <si>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</si>
  <si>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</si>
  <si>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</si>
  <si>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</si>
  <si>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</si>
  <si>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</si>
  <si>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</si>
  <si>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</si>
  <si>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</si>
  <si>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</si>
  <si>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</si>
  <si>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</si>
  <si>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</si>
  <si>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</si>
  <si>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</si>
  <si>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</si>
  <si>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</si>
  <si>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</si>
  <si>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</si>
  <si>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</si>
  <si>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</si>
  <si>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</si>
  <si>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</si>
  <si>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</si>
  <si>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</si>
  <si>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</si>
  <si>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</si>
  <si>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</si>
  <si>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</si>
  <si>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</si>
  <si>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</si>
  <si>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</si>
  <si>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</si>
  <si>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</si>
  <si>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</si>
  <si>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</si>
  <si>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</si>
  <si>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</si>
  <si>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</si>
  <si>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</si>
  <si>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</si>
  <si>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</si>
  <si>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</si>
  <si>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</si>
  <si>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</si>
  <si>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</si>
  <si>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</si>
  <si>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</si>
  <si>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</si>
  <si>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</si>
  <si>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</si>
  <si>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</si>
  <si>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</si>
  <si>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</si>
  <si>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</si>
  <si>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</si>
  <si>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</si>
  <si>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</si>
  <si>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</si>
  <si>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</si>
  <si>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</si>
  <si>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</si>
  <si>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</si>
  <si>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</si>
  <si>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</si>
  <si>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</si>
  <si>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</si>
  <si>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</si>
  <si>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</si>
  <si>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</si>
  <si>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</si>
  <si>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</si>
  <si>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</si>
  <si>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</si>
  <si>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</si>
  <si>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</si>
  <si>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</si>
  <si>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</si>
  <si>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</si>
  <si>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</si>
  <si>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</si>
  <si>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</si>
  <si>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</si>
  <si>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</si>
  <si>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</si>
  <si>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</si>
  <si>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</si>
  <si>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</si>
  <si>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</si>
  <si>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</si>
  <si>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</si>
  <si>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</si>
  <si>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</si>
  <si>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</si>
  <si>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</si>
  <si>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</si>
  <si>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</si>
  <si>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</si>
  <si>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</si>
  <si>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</si>
  <si>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</si>
  <si>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</si>
  <si>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</si>
  <si>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</si>
  <si>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</si>
  <si>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</si>
  <si>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</si>
  <si>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</si>
  <si>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</si>
  <si>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</si>
  <si>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</si>
  <si>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</si>
  <si>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</si>
  <si>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</si>
  <si>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</si>
  <si>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</si>
  <si>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</si>
  <si>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</si>
  <si>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</si>
  <si>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</si>
  <si>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</si>
  <si>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</si>
  <si>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</si>
  <si>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</si>
  <si>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</si>
  <si>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</si>
  <si>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</si>
  <si>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</si>
  <si>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</si>
  <si>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</si>
  <si>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</si>
  <si>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</si>
  <si>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</si>
  <si>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</si>
  <si>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</si>
  <si>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</si>
  <si>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</si>
  <si>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</si>
  <si>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</si>
  <si>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</si>
  <si>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</si>
  <si>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</si>
  <si>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</si>
  <si>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</si>
  <si>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</si>
  <si>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</si>
  <si>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</si>
  <si>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</si>
  <si>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</si>
  <si>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</si>
  <si>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</si>
  <si>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</si>
  <si>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</si>
  <si>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</si>
  <si>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</si>
  <si>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</si>
  <si>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</si>
  <si>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</si>
  <si>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</si>
  <si>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</si>
  <si>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</si>
  <si>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</si>
  <si>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</si>
  <si>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</si>
  <si>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</si>
  <si>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</si>
  <si>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</si>
  <si>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</si>
  <si>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</si>
  <si>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</si>
  <si>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</si>
  <si>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</si>
  <si>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</si>
  <si>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</si>
  <si>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</si>
  <si>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</si>
  <si>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</si>
  <si>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</si>
  <si>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</si>
  <si>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</si>
  <si>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</si>
  <si>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</si>
  <si>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</si>
  <si>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</si>
  <si>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</si>
  <si>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</si>
  <si>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</si>
  <si>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</si>
  <si>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</si>
  <si>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</si>
  <si>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</si>
  <si>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</si>
  <si>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</si>
  <si>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</si>
  <si>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</si>
  <si>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</si>
  <si>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</si>
  <si>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</si>
  <si>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</si>
  <si>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</si>
  <si>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</si>
  <si>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</si>
  <si>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</si>
  <si>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</si>
  <si>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</si>
  <si>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</si>
  <si>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</si>
  <si>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</si>
  <si>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</si>
  <si>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</si>
  <si>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</si>
  <si>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</si>
  <si>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</si>
  <si>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</si>
  <si>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</si>
  <si>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</si>
  <si>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</si>
  <si>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</si>
  <si>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</si>
  <si>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</si>
  <si>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</si>
  <si>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</si>
  <si>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</si>
  <si>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</si>
  <si>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</si>
  <si>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</si>
  <si>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</si>
  <si>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</si>
  <si>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</si>
  <si>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</si>
  <si>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</si>
  <si>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</si>
  <si>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</si>
  <si>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</si>
  <si>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</si>
  <si>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</si>
  <si>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</si>
  <si>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</si>
  <si>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</si>
  <si>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</si>
  <si>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</si>
  <si>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</si>
  <si>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</si>
  <si>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</si>
  <si>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</si>
  <si>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</si>
  <si>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</si>
  <si>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</si>
  <si>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</si>
  <si>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</si>
  <si>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</si>
  <si>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</si>
  <si>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</si>
  <si>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</si>
  <si>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</si>
  <si>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</si>
  <si>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</si>
  <si>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</si>
  <si>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</si>
  <si>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</si>
  <si>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</si>
  <si>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</si>
  <si>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</si>
  <si>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</si>
  <si>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</si>
  <si>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</si>
  <si>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</si>
  <si>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</si>
  <si>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</si>
  <si>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</si>
  <si>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</si>
  <si>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</si>
  <si>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</si>
  <si>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</si>
  <si>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</si>
  <si>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</si>
  <si>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</si>
  <si>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</si>
  <si>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</si>
  <si>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</si>
  <si>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</si>
  <si>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</si>
  <si>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</si>
  <si>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</si>
  <si>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</si>
  <si>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</si>
  <si>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</si>
  <si>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</si>
  <si>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</si>
  <si>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</si>
  <si>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</si>
  <si>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</si>
  <si>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</si>
  <si>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</si>
  <si>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</si>
  <si>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</si>
  <si>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</si>
  <si>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</si>
  <si>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</si>
  <si>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</si>
  <si>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</si>
  <si>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</si>
  <si>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</si>
  <si>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</si>
  <si>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</si>
  <si>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</si>
  <si>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</si>
  <si>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</si>
  <si>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</si>
  <si>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</si>
  <si>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</si>
  <si>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</si>
  <si>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</si>
  <si>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</si>
  <si>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</si>
  <si>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</si>
  <si>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</si>
  <si>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</si>
  <si>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</si>
  <si>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</si>
  <si>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</si>
  <si>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</si>
  <si>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</si>
  <si>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</si>
  <si>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</si>
  <si>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</si>
  <si>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</si>
  <si>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</si>
  <si>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</si>
  <si>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</si>
  <si>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</si>
  <si>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</si>
  <si>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</si>
  <si>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</si>
  <si>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</si>
  <si>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</si>
  <si>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</si>
  <si>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</si>
  <si>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</si>
  <si>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</si>
  <si>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</si>
  <si>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</si>
  <si>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</si>
  <si>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</si>
  <si>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</si>
  <si>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</si>
  <si>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</si>
  <si>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</si>
  <si>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</si>
  <si>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</si>
  <si>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</si>
  <si>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</si>
  <si>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</si>
  <si>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</si>
  <si>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</si>
  <si>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</si>
  <si>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</si>
  <si>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</si>
  <si>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</si>
  <si>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</si>
  <si>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</si>
  <si>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</si>
  <si>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</si>
  <si>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</si>
  <si>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</si>
  <si>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</si>
  <si>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</si>
  <si>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</si>
  <si>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</si>
  <si>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</si>
  <si>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</si>
  <si>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</si>
  <si>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</si>
  <si>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</si>
  <si>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</si>
  <si>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</si>
  <si>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</si>
  <si>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</si>
  <si>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</si>
  <si>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</si>
  <si>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</si>
  <si>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</si>
  <si>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</si>
  <si>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</si>
  <si>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</si>
  <si>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</si>
  <si>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</si>
  <si>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</si>
  <si>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</si>
  <si>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</si>
  <si>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</si>
  <si>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</si>
  <si>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</si>
  <si>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</si>
  <si>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</si>
  <si>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</si>
  <si>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</si>
  <si>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</si>
  <si>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</si>
  <si>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</si>
  <si>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</si>
  <si>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</si>
  <si>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</si>
  <si>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</si>
  <si>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</si>
  <si>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</si>
  <si>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</si>
  <si>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</si>
  <si>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</si>
  <si>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</si>
  <si>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</si>
  <si>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</si>
  <si>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</si>
  <si>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</si>
  <si>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</si>
  <si>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</si>
  <si>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</si>
  <si>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</si>
  <si>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</si>
  <si>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</si>
  <si>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</si>
  <si>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</si>
  <si>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</si>
  <si>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</si>
  <si>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</si>
  <si>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</si>
  <si>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</si>
  <si>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</si>
  <si>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</si>
  <si>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</si>
  <si>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</si>
  <si>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</si>
  <si>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</si>
  <si>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</si>
  <si>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</si>
  <si>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</si>
  <si>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</si>
  <si>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</si>
  <si>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</si>
  <si>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</si>
  <si>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</si>
  <si>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</si>
  <si>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</si>
  <si>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</si>
  <si>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</si>
  <si>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</si>
  <si>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</si>
  <si>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</si>
  <si>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</si>
  <si>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</si>
  <si>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</si>
  <si>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</si>
  <si>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</si>
  <si>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</si>
  <si>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</si>
  <si>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</si>
  <si>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</si>
  <si>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</si>
  <si>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</si>
  <si>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</si>
  <si>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</si>
  <si>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</si>
  <si>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</si>
  <si>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</si>
  <si>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</si>
  <si>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</si>
  <si>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</si>
  <si>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</si>
  <si>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</si>
  <si>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</si>
  <si>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</si>
  <si>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</si>
  <si>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</si>
  <si>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</si>
  <si>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</si>
  <si>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</si>
  <si>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</si>
  <si>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</si>
  <si>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</si>
  <si>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</si>
  <si>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</si>
  <si>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</si>
  <si>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</si>
  <si>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</si>
  <si>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</si>
  <si>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</si>
  <si>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</si>
  <si>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</si>
  <si>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</si>
  <si>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</si>
  <si>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</si>
  <si>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</si>
  <si>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</si>
  <si>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</si>
  <si>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</si>
  <si>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</si>
  <si>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</si>
  <si>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</si>
  <si>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</si>
  <si>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</si>
  <si>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</si>
  <si>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</si>
  <si>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</si>
  <si>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</si>
  <si>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</si>
  <si>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</si>
  <si>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</si>
  <si>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</si>
  <si>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</si>
  <si>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</si>
  <si>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</si>
  <si>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</si>
  <si>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</si>
  <si>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</si>
  <si>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</si>
  <si>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</si>
  <si>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</si>
  <si>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</si>
  <si>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</si>
  <si>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</si>
  <si>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</si>
  <si>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</si>
  <si>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</si>
  <si>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</si>
  <si>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</si>
  <si>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</si>
  <si>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</si>
  <si>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</si>
  <si>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</si>
  <si>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</si>
  <si>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</si>
  <si>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</si>
  <si>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</si>
  <si>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</si>
  <si>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</si>
  <si>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</si>
  <si>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</si>
  <si>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</si>
  <si>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</si>
  <si>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</si>
  <si>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</si>
  <si>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</si>
  <si>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</si>
  <si>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</si>
  <si>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</si>
  <si>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</si>
  <si>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</si>
  <si>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</si>
  <si>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</si>
  <si>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</si>
  <si>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</si>
  <si>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</si>
  <si>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</si>
  <si>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</si>
  <si>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</si>
  <si>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</si>
  <si>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</si>
  <si>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</si>
  <si>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</si>
  <si>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</si>
  <si>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</si>
  <si>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</si>
  <si>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</si>
  <si>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</si>
  <si>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</si>
  <si>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</si>
  <si>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</si>
  <si>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</si>
  <si>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</si>
  <si>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</si>
  <si>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</si>
  <si>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</si>
  <si>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</si>
  <si>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</si>
  <si>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</si>
  <si>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</si>
  <si>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</si>
  <si>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</si>
  <si>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</si>
  <si>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</si>
  <si>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</si>
  <si>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</si>
  <si>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</si>
  <si>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</si>
  <si>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</si>
  <si>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</si>
  <si>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</si>
  <si>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</si>
  <si>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</si>
  <si>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</si>
  <si>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</si>
  <si>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</si>
  <si>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</si>
  <si>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</si>
  <si>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</si>
  <si>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</si>
  <si>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</si>
  <si>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</si>
  <si>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</si>
  <si>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</si>
  <si>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</si>
  <si>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</si>
  <si>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</si>
  <si>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</si>
  <si>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</si>
  <si>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</si>
  <si>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</si>
  <si>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</si>
  <si>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</si>
  <si>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</si>
  <si>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</si>
  <si>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</si>
  <si>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</si>
  <si>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</si>
  <si>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</si>
  <si>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</si>
  <si>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</si>
  <si>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</si>
  <si>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</si>
  <si>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</si>
  <si>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</si>
  <si>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</si>
  <si>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</si>
  <si>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</si>
  <si>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</si>
  <si>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</si>
  <si>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</si>
  <si>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</si>
  <si>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</si>
  <si>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</si>
  <si>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</si>
  <si>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</si>
  <si>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</si>
  <si>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</si>
  <si>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</si>
  <si>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</si>
  <si>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</si>
  <si>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</si>
  <si>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</si>
  <si>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</si>
  <si>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</si>
  <si>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</si>
  <si>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</si>
  <si>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</si>
  <si>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</si>
  <si>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</si>
  <si>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</si>
  <si>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</si>
  <si>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</si>
  <si>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</si>
  <si>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</si>
  <si>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</si>
  <si>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</si>
  <si>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</si>
  <si>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</si>
  <si>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</si>
  <si>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</si>
  <si>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</si>
  <si>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</si>
  <si>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</si>
  <si>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</si>
  <si>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</si>
  <si>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</si>
  <si>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</si>
  <si>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</si>
  <si>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</si>
  <si>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</si>
  <si>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</si>
  <si>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</si>
  <si>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</si>
  <si>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</si>
  <si>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</si>
  <si>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</si>
  <si>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</si>
  <si>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</si>
  <si>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</si>
  <si>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</si>
  <si>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</si>
  <si>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</si>
  <si>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</si>
  <si>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</si>
  <si>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</si>
  <si>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</si>
  <si>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</si>
  <si>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</si>
  <si>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</si>
  <si>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</si>
  <si>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</si>
  <si>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</si>
  <si>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</si>
  <si>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</si>
  <si>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</si>
  <si>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</si>
  <si>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</si>
  <si>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</si>
  <si>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</si>
  <si>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</si>
  <si>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</si>
  <si>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</si>
  <si>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</si>
  <si>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</si>
  <si>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</si>
  <si>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</si>
  <si>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</si>
  <si>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</si>
  <si>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</si>
  <si>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</si>
  <si>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</si>
  <si>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</si>
  <si>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</si>
  <si>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</si>
  <si>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</si>
  <si>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</si>
  <si>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</si>
  <si>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</si>
  <si>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</si>
  <si>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</si>
  <si>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</si>
  <si>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</si>
  <si>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</si>
  <si>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</si>
  <si>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</si>
  <si>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</si>
  <si>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</si>
  <si>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</si>
  <si>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</si>
  <si>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</si>
  <si>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</si>
  <si>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</si>
  <si>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</si>
  <si>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</si>
  <si>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</si>
  <si>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</si>
  <si>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</si>
  <si>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</si>
  <si>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</si>
  <si>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</si>
  <si>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</si>
  <si>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</si>
  <si>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</si>
  <si>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</si>
  <si>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</si>
  <si>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</si>
  <si>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</si>
  <si>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</si>
  <si>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</si>
  <si>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</si>
  <si>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</si>
  <si>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</si>
  <si>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</si>
  <si>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</si>
  <si>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</si>
  <si>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</si>
  <si>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</si>
  <si>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</si>
  <si>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</si>
  <si>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</si>
  <si>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</si>
  <si>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</si>
  <si>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</si>
  <si>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</si>
  <si>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</si>
  <si>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</si>
  <si>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</si>
  <si>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</si>
  <si>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</si>
  <si>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</si>
  <si>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</si>
  <si>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</si>
  <si>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</si>
  <si>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</si>
  <si>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</si>
  <si>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</si>
  <si>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</si>
  <si>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</si>
  <si>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</si>
  <si>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</si>
  <si>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</si>
  <si>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</si>
  <si>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</si>
  <si>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</si>
  <si>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</si>
  <si>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</si>
  <si>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</si>
  <si>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</si>
  <si>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</si>
  <si>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</si>
  <si>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</si>
  <si>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</si>
  <si>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</si>
  <si>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</si>
  <si>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</si>
  <si>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</si>
  <si>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</si>
  <si>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</si>
  <si>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</si>
  <si>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</si>
  <si>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</si>
  <si>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</si>
  <si>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</si>
  <si>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</si>
  <si>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</si>
  <si>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</si>
  <si>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</si>
  <si>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</si>
  <si>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</si>
  <si>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</si>
  <si>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</si>
  <si>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</si>
  <si>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</si>
  <si>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</si>
  <si>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</si>
  <si>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</si>
  <si>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</si>
  <si>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</si>
  <si>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</si>
  <si>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</si>
  <si>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</si>
  <si>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</si>
  <si>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</si>
  <si>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</si>
  <si>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</si>
  <si>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</si>
  <si>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</si>
  <si>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</si>
  <si>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</si>
  <si>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</si>
  <si>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</si>
  <si>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</si>
  <si>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</si>
  <si>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</si>
  <si>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</si>
  <si>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</si>
  <si>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</si>
  <si>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</si>
  <si>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</si>
  <si>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</si>
  <si>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</si>
  <si>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</si>
  <si>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</si>
  <si>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</si>
  <si>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</si>
  <si>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</si>
  <si>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</si>
  <si>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</si>
  <si>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</si>
  <si>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</si>
  <si>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</si>
  <si>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</si>
  <si>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</si>
  <si>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</si>
  <si>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</si>
  <si>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</si>
  <si>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</si>
  <si>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</si>
  <si>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</si>
  <si>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</si>
  <si>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</si>
  <si>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</si>
  <si>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</si>
  <si>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</si>
  <si>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</si>
  <si>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</si>
  <si>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</si>
  <si>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</si>
  <si>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</si>
  <si>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</si>
  <si>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</si>
  <si>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</si>
  <si>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</si>
  <si>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</si>
  <si>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</si>
  <si>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</si>
  <si>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</si>
  <si>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</si>
  <si>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</si>
  <si>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</si>
  <si>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</si>
  <si>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</si>
  <si>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</si>
  <si>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</si>
  <si>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</si>
  <si>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</si>
  <si>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</si>
  <si>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</si>
  <si>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</si>
  <si>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</si>
  <si>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</si>
  <si>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</si>
  <si>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</si>
  <si>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</si>
  <si>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</si>
  <si>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</si>
  <si>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</si>
  <si>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</si>
  <si>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</si>
  <si>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</si>
  <si>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</si>
  <si>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</si>
  <si>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</si>
  <si>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</si>
  <si>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</si>
  <si>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</si>
  <si>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</si>
  <si>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</si>
  <si>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</si>
  <si>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</si>
  <si>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</si>
  <si>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</si>
  <si>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</si>
  <si>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</si>
  <si>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</si>
  <si>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</si>
  <si>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</si>
  <si>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</si>
  <si>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</si>
  <si>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</si>
  <si>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</si>
  <si>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</si>
  <si>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</si>
  <si>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</si>
  <si>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</si>
  <si>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</si>
  <si>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</si>
  <si>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</si>
  <si>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</si>
  <si>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</si>
  <si>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</si>
  <si>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</si>
  <si>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</si>
  <si>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</si>
  <si>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</si>
  <si>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</si>
  <si>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</si>
  <si>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</si>
  <si>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</si>
  <si>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</si>
  <si>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</si>
  <si>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</si>
  <si>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</si>
  <si>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</si>
  <si>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</si>
  <si>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</si>
  <si>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</si>
  <si>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</si>
  <si>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</si>
  <si>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</si>
  <si>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</si>
  <si>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</si>
  <si>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</si>
  <si>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</si>
  <si>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</si>
  <si>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</si>
  <si>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</si>
  <si>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</si>
  <si>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</si>
  <si>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</si>
  <si>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</si>
  <si>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</si>
  <si>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</si>
  <si>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</si>
  <si>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</si>
  <si>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</si>
  <si>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</si>
  <si>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</si>
  <si>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</si>
  <si>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</si>
  <si>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</si>
  <si>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</si>
  <si>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</si>
  <si>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</si>
  <si>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</si>
  <si>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</si>
  <si>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</si>
  <si>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</si>
  <si>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</si>
  <si>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</si>
  <si>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</si>
  <si>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</si>
  <si>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</si>
  <si>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</si>
  <si>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</si>
  <si>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</si>
  <si>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</si>
  <si>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</si>
  <si>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</si>
  <si>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</si>
  <si>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</si>
  <si>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</si>
  <si>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</si>
  <si>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</si>
  <si>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</si>
  <si>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</si>
  <si>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</si>
  <si>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</si>
  <si>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</si>
  <si>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</si>
  <si>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</si>
  <si>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</si>
  <si>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</si>
  <si>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</si>
  <si>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</si>
  <si>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</si>
  <si>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</si>
  <si>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</si>
  <si>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</si>
  <si>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</si>
  <si>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</si>
  <si>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</si>
  <si>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</si>
  <si>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</si>
  <si>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</si>
  <si>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</si>
  <si>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</si>
  <si>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</si>
  <si>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</si>
  <si>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</si>
  <si>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</si>
  <si>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</si>
  <si>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</si>
  <si>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</si>
  <si>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</si>
  <si>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</si>
  <si>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</si>
  <si>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</si>
  <si>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</si>
  <si>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</si>
  <si>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</si>
  <si>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</si>
  <si>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</si>
  <si>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</si>
  <si>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</si>
  <si>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</si>
  <si>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</si>
  <si>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</si>
  <si>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</si>
  <si>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</si>
  <si>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</si>
  <si>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</si>
  <si>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</si>
  <si>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</si>
  <si>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</si>
  <si>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</si>
  <si>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</si>
  <si>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</si>
  <si>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</si>
  <si>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</si>
  <si>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</si>
  <si>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</si>
  <si>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</si>
  <si>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</si>
  <si>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</si>
  <si>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</si>
  <si>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</si>
  <si>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</si>
  <si>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</si>
  <si>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</si>
  <si>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</si>
  <si>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</si>
  <si>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</si>
  <si>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</si>
  <si>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</si>
  <si>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</si>
  <si>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</si>
  <si>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</si>
  <si>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</si>
  <si>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</si>
  <si>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</si>
  <si>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</si>
  <si>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</si>
  <si>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</si>
  <si>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</si>
  <si>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</si>
  <si>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</si>
  <si>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</si>
  <si>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</si>
  <si>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</si>
  <si>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</si>
  <si>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</si>
  <si>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</si>
  <si>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</si>
  <si>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</si>
  <si>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</si>
  <si>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</si>
  <si>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</si>
  <si>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</si>
  <si>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</si>
  <si>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</si>
  <si>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</si>
  <si>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</si>
  <si>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</si>
  <si>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</si>
  <si>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</si>
  <si>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</si>
  <si>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</si>
  <si>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</si>
  <si>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</si>
  <si>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</si>
  <si>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</si>
  <si>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</si>
  <si>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</si>
  <si>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</si>
  <si>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</si>
  <si>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</si>
  <si>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</si>
  <si>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</si>
  <si>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</si>
  <si>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</si>
  <si>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</si>
  <si>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</si>
  <si>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</si>
  <si>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</si>
  <si>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</si>
  <si>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</si>
  <si>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</si>
  <si>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</si>
  <si>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</si>
  <si>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</si>
  <si>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</si>
  <si>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</si>
  <si>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</si>
  <si>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</si>
  <si>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</si>
  <si>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</si>
  <si>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</si>
  <si>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</si>
  <si>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</si>
  <si>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</si>
  <si>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</si>
  <si>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</si>
  <si>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</si>
  <si>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</si>
  <si>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</si>
  <si>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</si>
  <si>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</si>
  <si>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</si>
  <si>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</si>
  <si>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</si>
  <si>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</si>
  <si>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</si>
  <si>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</si>
  <si>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</si>
  <si>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</si>
  <si>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</si>
  <si>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</si>
  <si>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</si>
  <si>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</si>
  <si>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</si>
  <si>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</si>
  <si>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</si>
  <si>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</si>
  <si>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</si>
  <si>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</si>
  <si>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</si>
  <si>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</si>
  <si>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</si>
  <si>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</si>
  <si>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</si>
  <si>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</si>
  <si>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</si>
  <si>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</si>
  <si>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</si>
  <si>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</si>
  <si>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</si>
  <si>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</si>
  <si>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</si>
  <si>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</si>
  <si>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</si>
  <si>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</si>
  <si>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</si>
  <si>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</si>
  <si>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</si>
  <si>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</si>
  <si>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</si>
  <si>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</si>
  <si>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</si>
  <si>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</si>
  <si>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</si>
  <si>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</si>
  <si>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</si>
  <si>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</si>
  <si>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</si>
  <si>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</si>
  <si>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</si>
  <si>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</si>
  <si>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</si>
  <si>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</si>
  <si>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</si>
  <si>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</si>
  <si>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</si>
  <si>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</si>
  <si>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</si>
  <si>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</si>
  <si>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</si>
  <si>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</si>
  <si>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</si>
  <si>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</si>
  <si>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</si>
  <si>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</si>
  <si>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</si>
  <si>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</si>
  <si>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</si>
  <si>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</si>
  <si>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</si>
  <si>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</si>
  <si>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</si>
  <si>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</si>
  <si>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</si>
  <si>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</si>
  <si>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</si>
  <si>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</si>
  <si>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</si>
  <si>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</si>
  <si>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</si>
  <si>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</si>
  <si>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</si>
  <si>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</si>
  <si>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</si>
  <si>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</si>
  <si>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</si>
  <si>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</si>
  <si>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</si>
  <si>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</si>
  <si>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</si>
  <si>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</si>
  <si>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</si>
  <si>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</si>
  <si>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</si>
  <si>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</si>
  <si>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</si>
  <si>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</si>
  <si>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</si>
  <si>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</si>
  <si>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</si>
  <si>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</si>
  <si>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</si>
  <si>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</si>
  <si>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</si>
  <si>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</si>
  <si>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</si>
  <si>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</si>
  <si>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</si>
  <si>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</si>
  <si>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</si>
  <si>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</si>
  <si>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</si>
  <si>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</si>
  <si>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</si>
  <si>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</si>
  <si>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</si>
  <si>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</si>
  <si>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</si>
  <si>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</si>
  <si>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</si>
  <si>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</si>
  <si>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</si>
  <si>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</si>
  <si>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</si>
  <si>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</si>
  <si>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</si>
  <si>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</si>
  <si>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</si>
  <si>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</si>
  <si>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</si>
  <si>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</si>
  <si>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</si>
  <si>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</si>
  <si>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</si>
  <si>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</si>
  <si>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</si>
  <si>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</si>
  <si>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</si>
  <si>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</si>
  <si>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</si>
  <si>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</si>
  <si>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</si>
  <si>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</si>
  <si>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</si>
  <si>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</si>
  <si>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</si>
  <si>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</si>
  <si>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</si>
  <si>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</si>
  <si>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</si>
  <si>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</si>
  <si>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</si>
  <si>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</si>
  <si>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</si>
  <si>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</si>
  <si>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</si>
  <si>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</si>
  <si>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</si>
  <si>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</si>
  <si>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</si>
  <si>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</si>
  <si>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</si>
  <si>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</si>
  <si>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</si>
  <si>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</si>
  <si>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</si>
  <si>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</si>
  <si>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</si>
  <si>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</si>
  <si>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</si>
  <si>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</si>
  <si>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</si>
  <si>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</si>
  <si>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</si>
  <si>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</si>
  <si>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</si>
  <si>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</si>
  <si>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</si>
  <si>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</si>
  <si>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</si>
  <si>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</si>
  <si>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</si>
  <si>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</si>
  <si>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</si>
  <si>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</si>
  <si>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</si>
  <si>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</si>
  <si>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</si>
  <si>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</si>
  <si>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</si>
  <si>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</si>
  <si>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</si>
  <si>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</si>
  <si>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</si>
  <si>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</si>
  <si>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</si>
  <si>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</si>
  <si>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</si>
  <si>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</si>
  <si>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</si>
  <si>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</si>
  <si>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</si>
  <si>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</si>
  <si>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</si>
  <si>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</si>
  <si>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</si>
  <si>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</si>
  <si>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</si>
  <si>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</si>
  <si>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</si>
  <si>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</si>
  <si>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</si>
  <si>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</si>
  <si>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</si>
  <si>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</si>
  <si>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</si>
  <si>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</si>
  <si>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</si>
  <si>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</si>
  <si>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</si>
  <si>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</si>
  <si>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</si>
  <si>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</si>
  <si>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</si>
  <si>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</si>
  <si>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</si>
  <si>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</si>
  <si>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</si>
  <si>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</si>
  <si>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</si>
  <si>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</si>
  <si>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</si>
  <si>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</si>
  <si>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</si>
  <si>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</si>
  <si>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</si>
  <si>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</si>
  <si>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</si>
  <si>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</si>
  <si>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</si>
  <si>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</si>
  <si>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</si>
  <si>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</si>
  <si>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</si>
  <si>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</si>
  <si>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</si>
  <si>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</si>
  <si>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</si>
  <si>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</si>
  <si>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</si>
  <si>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</si>
  <si>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</si>
  <si>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</si>
  <si>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</si>
  <si>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</si>
  <si>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</si>
  <si>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</si>
  <si>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</si>
  <si>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</si>
  <si>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</si>
  <si>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</si>
  <si>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</si>
  <si>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</si>
  <si>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</si>
  <si>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</si>
  <si>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</si>
  <si>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</si>
  <si>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</si>
  <si>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</si>
  <si>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</si>
  <si>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</si>
  <si>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</si>
  <si>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</si>
  <si>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</si>
  <si>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</si>
  <si>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</si>
  <si>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</si>
  <si>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</si>
  <si>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</si>
  <si>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</si>
  <si>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</si>
  <si>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</si>
  <si>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</si>
  <si>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</si>
  <si>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</si>
  <si>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</si>
  <si>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</si>
  <si>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</si>
  <si>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</si>
  <si>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</si>
  <si>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</si>
  <si>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</si>
  <si>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</si>
  <si>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</si>
  <si>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</si>
  <si>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</si>
  <si>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</si>
  <si>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</si>
  <si>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</si>
  <si>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</si>
  <si>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</si>
  <si>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</si>
  <si>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</si>
  <si>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</si>
  <si>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</si>
  <si>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</si>
  <si>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</si>
  <si>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</si>
  <si>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</si>
  <si>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</si>
  <si>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</si>
  <si>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</si>
  <si>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</si>
  <si>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</si>
  <si>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</si>
  <si>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</si>
  <si>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</si>
  <si>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</si>
  <si>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</si>
  <si>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</si>
  <si>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</si>
  <si>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</si>
  <si>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</si>
  <si>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</si>
  <si>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</si>
  <si>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</si>
  <si>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</si>
  <si>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</si>
  <si>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</si>
  <si>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</si>
  <si>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</si>
  <si>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</si>
  <si>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</si>
  <si>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</si>
  <si>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</si>
  <si>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</si>
  <si>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</si>
  <si>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</si>
  <si>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</si>
  <si>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</si>
  <si>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</si>
  <si>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</si>
  <si>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</si>
  <si>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</si>
  <si>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</si>
  <si>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</si>
  <si>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</si>
  <si>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</si>
  <si>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</si>
  <si>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</si>
  <si>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</si>
  <si>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</si>
  <si>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</si>
  <si>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</si>
  <si>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</si>
  <si>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</si>
  <si>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</si>
  <si>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</si>
  <si>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</si>
  <si>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</si>
  <si>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</si>
  <si>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</si>
  <si>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</si>
  <si>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</si>
  <si>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</si>
  <si>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</si>
  <si>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</si>
  <si>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</si>
  <si>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</si>
  <si>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</si>
  <si>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</si>
  <si>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</si>
  <si>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</si>
  <si>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</si>
  <si>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</si>
  <si>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</si>
  <si>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</si>
  <si>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</si>
  <si>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</si>
  <si>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</si>
  <si>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</si>
  <si>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</si>
  <si>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</si>
  <si>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</si>
  <si>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</si>
  <si>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</si>
  <si>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</si>
  <si>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</si>
  <si>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</si>
  <si>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</si>
  <si>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</si>
  <si>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</si>
  <si>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</si>
  <si>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</si>
  <si>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</si>
  <si>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</si>
  <si>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</si>
  <si>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</si>
  <si>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</si>
  <si>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</si>
  <si>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</si>
  <si>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</si>
  <si>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</si>
  <si>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</si>
  <si>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</si>
  <si>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</si>
  <si>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</si>
  <si>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</si>
  <si>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</si>
  <si>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</si>
  <si>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</si>
  <si>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</si>
  <si>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</si>
  <si>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</si>
  <si>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</si>
  <si>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</si>
  <si>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</si>
  <si>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</si>
  <si>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</si>
  <si>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</si>
  <si>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</si>
  <si>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</si>
  <si>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</si>
  <si>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</si>
  <si>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</si>
  <si>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</si>
  <si>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</si>
  <si>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</si>
  <si>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</si>
  <si>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</si>
  <si>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</si>
  <si>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</si>
  <si>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</si>
  <si>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</si>
  <si>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</si>
  <si>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</si>
  <si>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</si>
  <si>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</si>
  <si>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</si>
  <si>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</si>
  <si>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</si>
  <si>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</si>
  <si>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</si>
  <si>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</si>
  <si>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</si>
  <si>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</si>
  <si>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</si>
  <si>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</si>
  <si>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</si>
  <si>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</si>
  <si>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</si>
  <si>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</si>
  <si>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</si>
  <si>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</si>
  <si>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</si>
  <si>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</si>
  <si>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</si>
  <si>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</si>
  <si>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</si>
  <si>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</si>
  <si>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</si>
  <si>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</si>
  <si>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</si>
  <si>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</si>
  <si>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</si>
  <si>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</si>
  <si>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</si>
  <si>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</si>
  <si>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</si>
  <si>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</si>
  <si>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</si>
  <si>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</si>
  <si>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</si>
  <si>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</si>
  <si>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</si>
  <si>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</si>
  <si>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</si>
  <si>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</si>
  <si>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</si>
  <si>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</si>
  <si>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</si>
  <si>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</si>
  <si>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</si>
  <si>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</si>
  <si>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</si>
  <si>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</si>
  <si>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</si>
  <si>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</si>
  <si>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</si>
  <si>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</si>
  <si>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</si>
  <si>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</si>
  <si>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</si>
  <si>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</si>
  <si>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</si>
  <si>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</si>
  <si>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</si>
  <si>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</si>
  <si>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</si>
  <si>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</si>
  <si>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</si>
  <si>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</si>
  <si>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</si>
  <si>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</si>
  <si>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</si>
  <si>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</si>
  <si>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</si>
  <si>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</si>
  <si>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</si>
  <si>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</si>
  <si>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</si>
  <si>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</si>
  <si>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</si>
  <si>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</si>
  <si>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</si>
  <si>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</si>
  <si>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</si>
  <si>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</si>
  <si>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</si>
  <si>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</si>
  <si>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</si>
  <si>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</si>
  <si>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</si>
  <si>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</si>
  <si>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</si>
  <si>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</si>
  <si>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</si>
  <si>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</si>
  <si>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</si>
  <si>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</si>
  <si>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</si>
  <si>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</si>
  <si>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</si>
  <si>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</si>
  <si>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</si>
  <si>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</si>
  <si>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</si>
  <si>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</si>
  <si>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</si>
  <si>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</si>
  <si>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</si>
  <si>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</si>
  <si>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</si>
  <si>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</si>
  <si>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</si>
  <si>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</si>
  <si>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</si>
  <si>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</si>
  <si>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</si>
  <si>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</si>
  <si>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</si>
  <si>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</si>
  <si>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</si>
  <si>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</si>
  <si>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</si>
  <si>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</si>
  <si>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</si>
  <si>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</si>
  <si>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</si>
  <si>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</si>
  <si>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</si>
  <si>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</si>
  <si>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</si>
  <si>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</si>
  <si>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</si>
  <si>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</si>
  <si>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</si>
  <si>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</si>
  <si>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</si>
  <si>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</si>
  <si>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</si>
  <si>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</si>
  <si>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</si>
  <si>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</si>
  <si>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</si>
  <si>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</si>
  <si>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</si>
  <si>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</si>
  <si>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</si>
  <si>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</si>
  <si>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</si>
  <si>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</si>
  <si>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</si>
  <si>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</si>
  <si>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</si>
  <si>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</si>
  <si>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</si>
  <si>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</si>
  <si>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</si>
  <si>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</si>
  <si>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</si>
  <si>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</si>
  <si>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</si>
  <si>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</si>
  <si>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</si>
  <si>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</si>
  <si>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</si>
  <si>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</si>
  <si>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</si>
  <si>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</si>
  <si>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</si>
  <si>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</si>
  <si>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</si>
  <si>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</si>
  <si>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</si>
  <si>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</si>
  <si>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</si>
  <si>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</si>
  <si>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</si>
  <si>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</si>
  <si>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</si>
  <si>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</si>
  <si>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</si>
  <si>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</si>
  <si>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</si>
  <si>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</si>
  <si>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</si>
  <si>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</si>
  <si>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</si>
  <si>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</si>
  <si>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</si>
  <si>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</si>
  <si>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</si>
  <si>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</si>
  <si>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</si>
  <si>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</si>
  <si>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</si>
  <si>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</si>
  <si>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</si>
  <si>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</si>
  <si>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</si>
  <si>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</si>
  <si>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</si>
  <si>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</si>
  <si>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</si>
  <si>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</si>
  <si>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</si>
  <si>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</si>
  <si>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</si>
  <si>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</si>
  <si>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</si>
  <si>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</si>
  <si>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</si>
  <si>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</si>
  <si>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</si>
  <si>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</si>
  <si>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</si>
  <si>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</si>
  <si>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</si>
  <si>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</si>
  <si>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</si>
  <si>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</si>
  <si>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</si>
  <si>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</si>
  <si>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</si>
  <si>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</si>
  <si>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</si>
  <si>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</si>
  <si>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</si>
  <si>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</si>
  <si>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</si>
  <si>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</si>
  <si>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</si>
  <si>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</si>
  <si>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</si>
  <si>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</si>
  <si>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</si>
  <si>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</si>
  <si>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</si>
  <si>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</si>
  <si>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</si>
  <si>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</si>
  <si>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</si>
  <si>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</si>
  <si>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</si>
  <si>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</si>
  <si>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</si>
  <si>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</si>
  <si>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</si>
  <si>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</si>
  <si>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</si>
  <si>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</si>
  <si>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</si>
  <si>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</si>
  <si>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</si>
  <si>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</si>
  <si>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</si>
  <si>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</si>
  <si>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</si>
  <si>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</si>
  <si>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</si>
  <si>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</si>
  <si>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</si>
  <si>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</si>
  <si>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</si>
  <si>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</si>
  <si>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</si>
  <si>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</si>
  <si>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</si>
  <si>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</si>
  <si>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</si>
  <si>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</si>
  <si>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</si>
  <si>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</si>
  <si>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</si>
  <si>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</si>
  <si>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</si>
  <si>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</si>
  <si>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</si>
  <si>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</si>
  <si>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</si>
  <si>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</si>
  <si>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</si>
  <si>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</si>
  <si>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</si>
  <si>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</si>
  <si>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</si>
  <si>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</si>
  <si>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</si>
  <si>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</si>
  <si>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</si>
  <si>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</si>
  <si>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</si>
  <si>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</si>
  <si>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</si>
  <si>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</si>
  <si>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</si>
  <si>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</si>
  <si>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</si>
  <si>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</si>
  <si>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</si>
  <si>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</si>
  <si>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</si>
  <si>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</si>
  <si>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</si>
  <si>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</si>
  <si>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</si>
  <si>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</si>
  <si>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</si>
  <si>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</si>
  <si>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</si>
  <si>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</si>
  <si>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</si>
  <si>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</si>
  <si>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</si>
  <si>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</si>
  <si>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</si>
  <si>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</si>
  <si>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</si>
  <si>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</si>
  <si>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</si>
  <si>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</si>
  <si>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</si>
  <si>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</si>
  <si>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</si>
  <si>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</si>
  <si>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</si>
  <si>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</si>
  <si>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</si>
  <si>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</si>
  <si>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</si>
  <si>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</si>
  <si>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</si>
  <si>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</si>
  <si>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</si>
  <si>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</si>
  <si>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</si>
  <si>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</si>
  <si>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</si>
  <si>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</si>
  <si>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</si>
  <si>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</si>
  <si>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</si>
  <si>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</si>
  <si>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</si>
  <si>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</si>
  <si>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</si>
  <si>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</si>
  <si>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</si>
  <si>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</si>
  <si>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</si>
  <si>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</si>
  <si>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</si>
  <si>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</si>
  <si>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</si>
  <si>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</si>
  <si>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</si>
  <si>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</si>
  <si>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</si>
  <si>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</si>
  <si>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</si>
  <si>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</si>
  <si>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</si>
  <si>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</si>
  <si>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</si>
  <si>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</si>
  <si>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</si>
  <si>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</si>
  <si>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</si>
  <si>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</si>
  <si>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</si>
  <si>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</si>
  <si>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</si>
  <si>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</si>
  <si>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</si>
  <si>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</si>
  <si>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</si>
  <si>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</si>
  <si>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</si>
  <si>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</si>
  <si>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</si>
  <si>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</si>
  <si>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</si>
  <si>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</si>
  <si>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</si>
  <si>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</si>
  <si>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</si>
  <si>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</si>
  <si>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</si>
  <si>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</si>
  <si>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</si>
  <si>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</si>
  <si>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</si>
  <si>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</si>
  <si>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</si>
  <si>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</si>
  <si>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</si>
  <si>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</si>
  <si>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</si>
  <si>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</si>
  <si>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</si>
  <si>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</si>
  <si>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</si>
  <si>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</si>
  <si>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</si>
  <si>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</si>
  <si>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</si>
  <si>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</si>
  <si>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</si>
  <si>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</si>
  <si>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</si>
  <si>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</si>
  <si>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</si>
  <si>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</si>
  <si>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</si>
  <si>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</si>
  <si>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</si>
  <si>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</si>
  <si>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</si>
  <si>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</si>
  <si>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</si>
  <si>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</si>
  <si>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</si>
  <si>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</si>
  <si>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</si>
  <si>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</si>
  <si>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</si>
  <si>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</si>
  <si>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</si>
  <si>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</si>
  <si>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</si>
  <si>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</si>
  <si>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</si>
  <si>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</si>
  <si>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</si>
  <si>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</si>
  <si>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</si>
  <si>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</si>
  <si>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</si>
  <si>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</si>
  <si>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</si>
  <si>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</si>
  <si>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</si>
  <si>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</si>
  <si>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</si>
  <si>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</si>
  <si>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</si>
  <si>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</si>
  <si>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</si>
  <si>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</si>
  <si>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</si>
  <si>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</si>
  <si>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</si>
  <si>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</si>
  <si>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</si>
  <si>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</si>
  <si>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</si>
  <si>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</si>
  <si>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</si>
  <si>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</si>
  <si>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</si>
  <si>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</si>
  <si>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</si>
  <si>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</si>
  <si>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</si>
  <si>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</si>
  <si>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</si>
  <si>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</si>
  <si>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</si>
  <si>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</si>
  <si>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</si>
  <si>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</si>
  <si>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</si>
  <si>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</si>
  <si>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</si>
  <si>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</si>
  <si>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</si>
  <si>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</si>
  <si>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</si>
  <si>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</si>
  <si>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</si>
  <si>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</si>
  <si>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</si>
  <si>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</si>
  <si>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</si>
  <si>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</si>
  <si>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</si>
  <si>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</si>
  <si>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</si>
  <si>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</si>
  <si>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</si>
  <si>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</si>
  <si>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</si>
  <si>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</si>
  <si>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</si>
  <si>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</si>
  <si>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</si>
  <si>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</si>
  <si>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</si>
  <si>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</si>
  <si>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</si>
  <si>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</si>
  <si>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</si>
  <si>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</si>
  <si>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</si>
  <si>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</si>
  <si>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</si>
  <si>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</si>
  <si>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</si>
  <si>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</si>
  <si>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</si>
  <si>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</si>
  <si>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</si>
  <si>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</si>
  <si>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</si>
  <si>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</si>
  <si>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</si>
  <si>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</si>
  <si>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</si>
  <si>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</si>
  <si>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</si>
  <si>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</si>
  <si>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</si>
  <si>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</si>
  <si>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</si>
  <si>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</si>
  <si>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</si>
  <si>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</si>
  <si>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</si>
  <si>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</si>
  <si>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</si>
  <si>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</si>
  <si>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</si>
  <si>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</si>
  <si>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</si>
  <si>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</si>
  <si>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</si>
  <si>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</si>
  <si>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</si>
  <si>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</si>
  <si>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</si>
  <si>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</si>
  <si>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</si>
  <si>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</si>
  <si>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</si>
  <si>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</si>
  <si>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</si>
  <si>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</si>
  <si>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</si>
  <si>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</si>
  <si>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</si>
  <si>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</si>
  <si>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</si>
  <si>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</si>
  <si>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</si>
  <si>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</si>
  <si>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</si>
  <si>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</si>
  <si>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</si>
  <si>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</si>
  <si>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</si>
  <si>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</si>
  <si>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</si>
  <si>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</si>
  <si>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</si>
  <si>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</si>
  <si>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</si>
  <si>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</si>
  <si>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</si>
  <si>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</si>
  <si>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</si>
  <si>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</si>
  <si>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</si>
  <si>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</si>
  <si>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</si>
  <si>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</si>
  <si>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</si>
  <si>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</si>
  <si>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</si>
  <si>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</si>
  <si>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</si>
  <si>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</si>
  <si>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</si>
  <si>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</si>
  <si>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</si>
  <si>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</si>
  <si>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</si>
  <si>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</si>
  <si>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</si>
  <si>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</si>
  <si>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</si>
  <si>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</si>
  <si>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</si>
  <si>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</si>
  <si>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</si>
  <si>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</si>
  <si>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</si>
  <si>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</si>
  <si>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</si>
  <si>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</si>
  <si>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</si>
  <si>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</si>
  <si>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</si>
  <si>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</si>
  <si>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</si>
  <si>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</si>
  <si>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</si>
  <si>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</si>
  <si>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</si>
  <si>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</si>
  <si>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</si>
  <si>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</si>
  <si>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</si>
  <si>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</si>
  <si>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</si>
  <si>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</si>
  <si>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</si>
  <si>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</si>
  <si>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</si>
  <si>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</si>
  <si>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</si>
  <si>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</si>
  <si>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</si>
  <si>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</si>
  <si>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</si>
  <si>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</si>
  <si>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</si>
  <si>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</si>
  <si>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</si>
  <si>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</si>
  <si>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</si>
  <si>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</si>
  <si>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</si>
  <si>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</si>
  <si>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</si>
  <si>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</si>
  <si>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</si>
  <si>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</si>
  <si>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</si>
  <si>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</si>
  <si>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</si>
  <si>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</si>
  <si>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</si>
  <si>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</si>
  <si>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</si>
  <si>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</si>
  <si>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</si>
  <si>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</si>
  <si>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</si>
  <si>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</si>
  <si>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</si>
  <si>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</si>
  <si>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</si>
  <si>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</si>
  <si>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</si>
  <si>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</si>
  <si>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</si>
  <si>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</si>
  <si>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</si>
  <si>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</si>
  <si>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</si>
  <si>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</si>
  <si>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</si>
  <si>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</si>
  <si>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</si>
  <si>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</si>
  <si>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</si>
  <si>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</si>
  <si>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</si>
  <si>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</si>
  <si>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</si>
  <si>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</si>
  <si>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</si>
  <si>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</si>
  <si>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</si>
  <si>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</si>
  <si>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</si>
  <si>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</si>
  <si>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</si>
  <si>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</si>
  <si>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</si>
  <si>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</si>
  <si>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</si>
  <si>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</si>
  <si>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</si>
  <si>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</si>
  <si>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</si>
  <si>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</si>
  <si>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</si>
  <si>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</si>
  <si>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</si>
  <si>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</si>
  <si>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</si>
  <si>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</si>
  <si>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</si>
  <si>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</si>
  <si>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</si>
  <si>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</si>
  <si>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</si>
  <si>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</si>
  <si>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</si>
  <si>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</si>
  <si>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</si>
  <si>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</si>
  <si>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</si>
  <si>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</si>
  <si>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</si>
  <si>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</si>
  <si>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</si>
  <si>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</si>
  <si>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</si>
  <si>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</si>
  <si>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</si>
  <si>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</si>
  <si>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</si>
  <si>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</si>
  <si>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</si>
  <si>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</si>
  <si>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</si>
  <si>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</si>
  <si>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</si>
  <si>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</si>
  <si>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</si>
  <si>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</si>
  <si>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</si>
  <si>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</si>
  <si>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</si>
  <si>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</si>
  <si>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</si>
  <si>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</si>
  <si>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</si>
  <si>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</si>
  <si>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</si>
  <si>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</si>
  <si>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</si>
  <si>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</si>
  <si>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</si>
  <si>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</si>
  <si>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</si>
  <si>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</si>
  <si>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</si>
  <si>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</si>
  <si>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</si>
  <si>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</si>
  <si>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</si>
  <si>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</si>
  <si>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</si>
  <si>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</si>
  <si>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</si>
  <si>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</si>
  <si>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</si>
  <si>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</si>
  <si>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</si>
  <si>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</si>
  <si>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</si>
  <si>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</si>
  <si>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</si>
  <si>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</si>
  <si>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</si>
  <si>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</si>
  <si>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</si>
  <si>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</si>
  <si>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</si>
  <si>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</si>
  <si>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</si>
  <si>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</si>
  <si>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</si>
  <si>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</si>
  <si>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</si>
  <si>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</si>
  <si>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</si>
  <si>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</si>
  <si>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</si>
  <si>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</si>
  <si>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</si>
  <si>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</si>
  <si>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</si>
  <si>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</si>
  <si>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</si>
  <si>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</si>
  <si>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</si>
  <si>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</si>
  <si>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</si>
  <si>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</si>
  <si>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</si>
  <si>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</si>
  <si>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</si>
  <si>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</si>
  <si>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</si>
  <si>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</si>
  <si>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</si>
  <si>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</si>
  <si>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</si>
  <si>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</si>
  <si>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</si>
  <si>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</si>
  <si>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</si>
  <si>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</si>
  <si>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</si>
  <si>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</si>
  <si>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</si>
  <si>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</si>
  <si>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</si>
  <si>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</si>
  <si>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</si>
  <si>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</si>
  <si>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</si>
  <si>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</si>
  <si>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</si>
  <si>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</si>
  <si>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</si>
  <si>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</si>
  <si>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</si>
  <si>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</si>
  <si>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</si>
  <si>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</si>
  <si>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</si>
  <si>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</si>
  <si>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</si>
  <si>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</si>
  <si>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</si>
  <si>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</si>
  <si>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</si>
  <si>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</si>
  <si>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</si>
  <si>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</si>
  <si>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</si>
  <si>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</si>
  <si>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</si>
  <si>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</si>
  <si>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</si>
  <si>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</si>
  <si>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</si>
  <si>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</si>
  <si>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</si>
  <si>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</si>
  <si>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</si>
  <si>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</si>
  <si>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</si>
  <si>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</si>
  <si>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</si>
  <si>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</si>
  <si>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</si>
  <si>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</si>
  <si>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</si>
  <si>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</si>
  <si>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</si>
  <si>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</si>
  <si>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</si>
  <si>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</si>
  <si>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</si>
  <si>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</si>
  <si>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</si>
  <si>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</si>
  <si>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</si>
  <si>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</si>
  <si>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</si>
  <si>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</si>
  <si>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</si>
  <si>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</si>
  <si>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</si>
  <si>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</si>
  <si>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</si>
  <si>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</si>
  <si>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</si>
  <si>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</si>
  <si>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</si>
  <si>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</si>
  <si>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</si>
  <si>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</si>
  <si>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</si>
  <si>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</si>
  <si>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</si>
  <si>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</si>
  <si>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</si>
  <si>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</si>
  <si>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</si>
  <si>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</si>
  <si>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</si>
  <si>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</si>
  <si>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</si>
  <si>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</si>
  <si>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</si>
  <si>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</si>
  <si>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</si>
  <si>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</si>
  <si>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</si>
  <si>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</si>
  <si>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</si>
  <si>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</si>
  <si>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</si>
  <si>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</si>
  <si>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</si>
  <si>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</si>
  <si>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</si>
  <si>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</si>
  <si>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</si>
  <si>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</si>
  <si>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</si>
  <si>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</si>
  <si>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</si>
  <si>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</si>
  <si>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</si>
  <si>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</si>
  <si>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</si>
  <si>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</si>
  <si>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</si>
  <si>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</si>
  <si>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</si>
  <si>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</si>
  <si>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</si>
  <si>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</si>
  <si>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</si>
  <si>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</si>
  <si>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</si>
  <si>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</si>
  <si>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</si>
  <si>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</si>
  <si>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</si>
  <si>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</si>
  <si>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</si>
  <si>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</si>
  <si>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</si>
  <si>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</si>
  <si>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</si>
  <si>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</si>
  <si>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</si>
  <si>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</si>
  <si>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</si>
  <si>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</si>
  <si>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</si>
  <si>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</si>
  <si>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</si>
  <si>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</si>
  <si>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</si>
  <si>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</si>
  <si>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</si>
  <si>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</si>
  <si>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</si>
  <si>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</si>
  <si>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</si>
  <si>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</si>
  <si>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</si>
  <si>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</si>
  <si>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</si>
  <si>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</si>
  <si>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</si>
  <si>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</si>
  <si>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</si>
  <si>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</si>
  <si>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</si>
  <si>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</si>
  <si>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</si>
  <si>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</si>
  <si>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</si>
  <si>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</si>
  <si>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</si>
  <si>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</si>
  <si>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</si>
  <si>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</si>
  <si>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</si>
  <si>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</si>
  <si>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</si>
  <si>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</si>
  <si>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</si>
  <si>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</si>
  <si>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</si>
  <si>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</si>
  <si>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</si>
  <si>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</si>
  <si>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</si>
  <si>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</si>
  <si>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</si>
  <si>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</si>
  <si>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</si>
  <si>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</si>
  <si>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</si>
  <si>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</si>
  <si>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</si>
  <si>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</si>
  <si>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</si>
  <si>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</si>
  <si>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</si>
  <si>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</si>
  <si>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</si>
  <si>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</si>
  <si>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</si>
  <si>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</si>
  <si>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</si>
  <si>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</si>
  <si>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</si>
  <si>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</si>
  <si>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</si>
  <si>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</si>
  <si>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</si>
  <si>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</si>
  <si>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</si>
  <si>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</si>
  <si>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</si>
  <si>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</si>
  <si>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</si>
  <si>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</si>
  <si>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</si>
  <si>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</si>
  <si>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</si>
  <si>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</si>
  <si>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</si>
  <si>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</si>
  <si>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</si>
  <si>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</si>
  <si>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</si>
  <si>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</si>
  <si>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</si>
  <si>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</si>
  <si>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</si>
  <si>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</si>
  <si>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</si>
  <si>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</si>
  <si>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</si>
  <si>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</si>
  <si>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</si>
  <si>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</si>
  <si>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</si>
  <si>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</si>
  <si>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</si>
  <si>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</si>
  <si>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</si>
  <si>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</si>
  <si>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</si>
  <si>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</si>
  <si>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</si>
  <si>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</si>
  <si>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</si>
  <si>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</si>
  <si>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</si>
  <si>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</si>
  <si>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</si>
  <si>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</si>
  <si>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</si>
  <si>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</si>
  <si>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</si>
  <si>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</si>
  <si>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</si>
  <si>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</si>
  <si>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</si>
  <si>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</si>
  <si>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</si>
  <si>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</si>
  <si>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</si>
  <si>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</si>
  <si>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</si>
  <si>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</si>
  <si>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</si>
  <si>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</si>
  <si>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</si>
  <si>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</si>
  <si>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</si>
  <si>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</si>
  <si>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</si>
  <si>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</si>
  <si>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</si>
  <si>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</si>
  <si>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</si>
  <si>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</si>
  <si>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</si>
  <si>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</si>
  <si>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</si>
  <si>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</si>
  <si>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</si>
  <si>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</si>
  <si>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</si>
  <si>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</si>
  <si>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</si>
  <si>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</si>
  <si>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</si>
  <si>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</si>
  <si>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</si>
  <si>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</si>
  <si>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</si>
  <si>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</si>
  <si>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</si>
  <si>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</si>
  <si>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</si>
  <si>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</si>
  <si>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</si>
  <si>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</si>
  <si>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</si>
  <si>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</si>
  <si>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</si>
  <si>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</si>
  <si>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</si>
  <si>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</si>
  <si>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</si>
  <si>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</si>
  <si>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</si>
  <si>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</si>
  <si>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</si>
  <si>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</si>
  <si>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</si>
  <si>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</si>
  <si>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</si>
  <si>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</si>
  <si>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</si>
  <si>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</si>
  <si>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</si>
  <si>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</si>
  <si>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</si>
  <si>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</si>
  <si>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</si>
  <si>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</si>
  <si>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</si>
  <si>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</si>
  <si>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</si>
  <si>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</si>
  <si>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</si>
  <si>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</si>
  <si>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</si>
  <si>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</si>
  <si>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</si>
  <si>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</si>
  <si>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</si>
  <si>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</si>
  <si>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</si>
  <si>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</si>
  <si>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</si>
  <si>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</si>
  <si>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</si>
  <si>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</si>
  <si>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</si>
  <si>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</si>
  <si>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</si>
  <si>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</si>
  <si>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</si>
  <si>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</si>
  <si>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</si>
  <si>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</si>
  <si>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</si>
  <si>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</si>
  <si>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</si>
  <si>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</si>
  <si>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</si>
  <si>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</si>
  <si>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</si>
  <si>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</si>
  <si>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</si>
  <si>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</si>
  <si>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</si>
  <si>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</si>
  <si>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</si>
  <si>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</si>
  <si>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</si>
  <si>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</si>
  <si>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</si>
  <si>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</si>
  <si>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</si>
  <si>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</si>
  <si>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</si>
  <si>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</si>
  <si>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</si>
  <si>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</si>
  <si>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</si>
  <si>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</si>
  <si>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</si>
  <si>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</si>
  <si>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</si>
  <si>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</si>
  <si>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</si>
  <si>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</si>
  <si>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</si>
  <si>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</si>
  <si>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</si>
  <si>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</si>
  <si>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</si>
  <si>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</si>
  <si>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</si>
  <si>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</si>
  <si>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</si>
  <si>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</si>
  <si>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</si>
  <si>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</si>
  <si>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</si>
  <si>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</si>
  <si>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</si>
  <si>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</si>
  <si>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</si>
  <si>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</si>
  <si>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</si>
  <si>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</si>
  <si>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</si>
  <si>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</si>
  <si>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</si>
  <si>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</si>
  <si>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</si>
  <si>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</si>
  <si>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</si>
  <si>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</si>
  <si>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</si>
  <si>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</si>
  <si>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</si>
  <si>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</si>
  <si>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</si>
  <si>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</si>
  <si>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</si>
  <si>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</si>
  <si>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</si>
  <si>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</si>
  <si>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</si>
  <si>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</si>
  <si>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</si>
  <si>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</si>
  <si>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</si>
  <si>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</si>
  <si>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</si>
  <si>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</si>
  <si>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</si>
  <si>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</si>
  <si>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</si>
  <si>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</si>
  <si>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</si>
  <si>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</si>
  <si>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</si>
  <si>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</si>
  <si>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</si>
  <si>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</si>
  <si>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</si>
  <si>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</si>
  <si>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</si>
  <si>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</si>
  <si>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</si>
  <si>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</si>
  <si>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</si>
  <si>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</si>
  <si>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</si>
  <si>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</si>
  <si>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</si>
  <si>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</si>
  <si>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</si>
  <si>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</si>
  <si>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</si>
  <si>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</si>
  <si>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</si>
  <si>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</si>
  <si>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</si>
  <si>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</si>
  <si>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</si>
  <si>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</si>
  <si>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</si>
  <si>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</si>
  <si>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</si>
  <si>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</si>
  <si>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</si>
  <si>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</si>
  <si>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</si>
  <si>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</si>
  <si>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</si>
  <si>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</si>
  <si>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</si>
  <si>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</si>
  <si>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</si>
  <si>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</si>
  <si>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</si>
  <si>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</si>
  <si>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</si>
  <si>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</si>
  <si>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</si>
  <si>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</si>
  <si>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</si>
  <si>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</si>
  <si>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</si>
  <si>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</si>
  <si>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</si>
  <si>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</si>
  <si>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</si>
  <si>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</si>
  <si>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</si>
  <si>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</si>
  <si>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</si>
  <si>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</si>
  <si>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</si>
  <si>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</si>
  <si>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</si>
  <si>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</si>
  <si>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</si>
  <si>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</si>
  <si>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</si>
  <si>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</si>
  <si>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</si>
  <si>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</si>
  <si>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</si>
  <si>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</si>
  <si>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</si>
  <si>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</si>
  <si>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</si>
  <si>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</si>
  <si>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</si>
  <si>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</si>
  <si>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</si>
  <si>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</si>
  <si>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</si>
  <si>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</si>
  <si>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</si>
  <si>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</si>
  <si>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</si>
  <si>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</si>
  <si>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</si>
  <si>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</si>
  <si>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</si>
  <si>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</si>
  <si>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</si>
  <si>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</si>
  <si>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</si>
  <si>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</si>
  <si>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</si>
  <si>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</si>
  <si>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</si>
  <si>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</si>
  <si>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</si>
  <si>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</si>
  <si>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</si>
  <si>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</si>
  <si>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</si>
  <si>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</si>
  <si>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</si>
  <si>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</si>
  <si>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</si>
  <si>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</si>
  <si>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</si>
  <si>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</si>
  <si>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</si>
  <si>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</si>
  <si>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</si>
  <si>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</si>
  <si>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</si>
  <si>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</si>
  <si>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</si>
  <si>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</si>
  <si>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</si>
  <si>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</si>
  <si>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</si>
  <si>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</si>
  <si>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</si>
  <si>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</si>
  <si>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</si>
  <si>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</si>
  <si>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</si>
  <si>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</si>
  <si>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</si>
  <si>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</si>
  <si>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</si>
  <si>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</si>
  <si>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</si>
  <si>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</si>
  <si>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</si>
  <si>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</si>
  <si>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</si>
  <si>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</si>
  <si>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</si>
  <si>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</si>
  <si>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</si>
  <si>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</si>
  <si>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</si>
  <si>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</si>
  <si>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</si>
  <si>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</si>
  <si>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</si>
  <si>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</si>
  <si>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</si>
  <si>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</si>
  <si>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</si>
  <si>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</si>
  <si>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</si>
  <si>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</si>
  <si>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</si>
  <si>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</si>
  <si>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</si>
  <si>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</si>
  <si>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</si>
  <si>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</si>
  <si>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</si>
  <si>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</si>
  <si>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</si>
  <si>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</si>
  <si>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</si>
  <si>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</si>
  <si>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</si>
  <si>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</si>
  <si>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</si>
  <si>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</si>
  <si>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</si>
  <si>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</si>
  <si>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</si>
  <si>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</si>
  <si>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</si>
  <si>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</si>
  <si>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</si>
  <si>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</si>
  <si>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</si>
  <si>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</si>
  <si>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</si>
  <si>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</si>
  <si>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</si>
  <si>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</si>
  <si>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</si>
  <si>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</si>
  <si>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</si>
  <si>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</si>
  <si>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</si>
  <si>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</si>
  <si>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</si>
  <si>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</si>
  <si>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</si>
  <si>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</si>
  <si>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</si>
  <si>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</si>
  <si>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</si>
  <si>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</si>
  <si>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</si>
  <si>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</si>
  <si>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</si>
  <si>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</si>
  <si>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</si>
  <si>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</si>
  <si>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</si>
  <si>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</si>
  <si>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</si>
  <si>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</si>
  <si>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</si>
  <si>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</si>
  <si>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</si>
  <si>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</si>
  <si>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</si>
  <si>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</si>
  <si>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</si>
  <si>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</si>
  <si>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</si>
  <si>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</si>
  <si>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</si>
  <si>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</si>
  <si>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</si>
  <si>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</si>
  <si>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</si>
  <si>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</si>
  <si>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</si>
  <si>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</si>
  <si>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</si>
  <si>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</si>
  <si>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</si>
  <si>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</si>
  <si>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</si>
  <si>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</si>
  <si>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</si>
  <si>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</si>
  <si>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</si>
  <si>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</si>
  <si>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</si>
  <si>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</si>
  <si>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</si>
  <si>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</si>
  <si>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</si>
  <si>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</si>
  <si>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</si>
  <si>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</si>
  <si>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</si>
  <si>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</si>
  <si>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</si>
  <si>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</si>
  <si>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</si>
  <si>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</si>
  <si>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</si>
  <si>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</si>
  <si>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</si>
  <si>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</si>
  <si>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</si>
  <si>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</si>
  <si>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</si>
  <si>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</si>
  <si>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</si>
  <si>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</si>
  <si>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</si>
  <si>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</si>
  <si>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</si>
  <si>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</si>
  <si>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</si>
  <si>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</si>
  <si>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</si>
  <si>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</si>
  <si>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</si>
  <si>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</si>
  <si>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</si>
  <si>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</si>
  <si>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</si>
  <si>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</si>
  <si>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</si>
  <si>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</si>
  <si>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</si>
  <si>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</si>
  <si>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</si>
  <si>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</si>
  <si>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</si>
  <si>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</si>
  <si>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</si>
  <si>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</si>
  <si>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</si>
  <si>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</si>
  <si>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</si>
  <si>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</si>
  <si>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</si>
  <si>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</si>
  <si>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</si>
  <si>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</si>
  <si>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</si>
  <si>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</si>
  <si>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</si>
  <si>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</si>
  <si>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</si>
  <si>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</si>
  <si>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</si>
  <si>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</si>
  <si>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</si>
  <si>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</si>
  <si>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</si>
  <si>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</si>
  <si>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</si>
  <si>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</si>
  <si>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</si>
  <si>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</si>
  <si>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</si>
  <si>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</si>
  <si>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</si>
  <si>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</si>
  <si>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</si>
  <si>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</si>
  <si>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</si>
  <si>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</si>
  <si>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</si>
  <si>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</si>
  <si>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</si>
  <si>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</si>
  <si>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</si>
  <si>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</si>
  <si>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</si>
  <si>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</si>
  <si>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</si>
  <si>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</si>
  <si>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</si>
  <si>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</si>
  <si>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</si>
  <si>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</si>
  <si>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</si>
  <si>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</si>
  <si>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</si>
  <si>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</si>
  <si>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</si>
  <si>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</si>
  <si>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</si>
  <si>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</si>
  <si>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</si>
  <si>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</si>
  <si>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</si>
  <si>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</si>
  <si>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</si>
  <si>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</si>
  <si>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</si>
  <si>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</si>
  <si>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</si>
  <si>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</si>
  <si>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</si>
  <si>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</si>
  <si>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</si>
  <si>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</si>
  <si>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</si>
  <si>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</si>
  <si>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</si>
  <si>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</si>
  <si>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</si>
  <si>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</si>
  <si>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</si>
  <si>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</si>
  <si>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</si>
  <si>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</si>
  <si>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</si>
  <si>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</si>
  <si>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</si>
  <si>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</si>
  <si>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</si>
  <si>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</si>
  <si>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</si>
  <si>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</si>
  <si>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</si>
  <si>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</si>
  <si>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</si>
  <si>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</si>
  <si>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</si>
  <si>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</si>
  <si>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</si>
  <si>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</si>
  <si>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</si>
  <si>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</si>
  <si>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</si>
  <si>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</si>
  <si>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</si>
  <si>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</si>
  <si>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</si>
  <si>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</si>
  <si>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</si>
  <si>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</si>
  <si>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</si>
  <si>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</si>
  <si>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</si>
  <si>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</si>
  <si>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</si>
  <si>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</si>
  <si>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</si>
  <si>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</si>
  <si>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</si>
  <si>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</si>
  <si>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</si>
  <si>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</si>
  <si>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</si>
  <si>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</si>
  <si>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</si>
  <si>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</si>
  <si>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</si>
  <si>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</si>
  <si>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</si>
  <si>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</si>
  <si>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</si>
  <si>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</si>
  <si>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</si>
  <si>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</si>
  <si>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</si>
  <si>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</si>
  <si>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</si>
  <si>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</si>
  <si>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</si>
  <si>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</si>
  <si>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</si>
  <si>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</si>
  <si>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</si>
  <si>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</si>
  <si>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</si>
  <si>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</si>
  <si>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</si>
  <si>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</si>
  <si>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</si>
  <si>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</si>
  <si>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</si>
  <si>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</si>
  <si>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</si>
  <si>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</si>
  <si>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</si>
  <si>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</si>
  <si>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</si>
  <si>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</si>
  <si>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</si>
  <si>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</si>
  <si>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</si>
  <si>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</si>
  <si>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</si>
  <si>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</si>
  <si>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</si>
  <si>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</si>
  <si>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</si>
  <si>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</si>
  <si>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</si>
  <si>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</si>
  <si>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</si>
  <si>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</si>
  <si>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</si>
  <si>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</si>
  <si>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</si>
  <si>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</si>
  <si>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</si>
  <si>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</si>
  <si>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</si>
  <si>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</si>
  <si>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</si>
  <si>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</si>
  <si>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</si>
  <si>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</si>
  <si>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</si>
  <si>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</si>
  <si>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</si>
  <si>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</si>
  <si>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</si>
  <si>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</si>
  <si>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</si>
  <si>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</si>
  <si>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</si>
  <si>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</si>
  <si>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</si>
  <si>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</si>
  <si>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</si>
  <si>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</si>
  <si>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</si>
  <si>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</si>
  <si>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</si>
  <si>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</si>
  <si>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</si>
  <si>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</si>
  <si>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</si>
  <si>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</si>
  <si>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</si>
  <si>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</si>
  <si>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</si>
  <si>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</si>
  <si>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</si>
  <si>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</si>
  <si>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</si>
  <si>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</si>
  <si>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</si>
  <si>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</si>
  <si>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</si>
  <si>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</si>
  <si>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</si>
  <si>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</si>
  <si>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</si>
  <si>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</si>
  <si>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</si>
  <si>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</si>
  <si>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</si>
  <si>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</si>
  <si>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</si>
  <si>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</si>
  <si>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</si>
  <si>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</si>
  <si>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</si>
  <si>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</si>
  <si>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</si>
  <si>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</si>
  <si>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</si>
  <si>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</si>
  <si>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</si>
  <si>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</si>
  <si>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</si>
  <si>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</si>
  <si>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</si>
  <si>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</si>
  <si>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</si>
  <si>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</si>
  <si>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</si>
  <si>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</si>
  <si>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</si>
  <si>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</si>
  <si>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</si>
  <si>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</si>
  <si>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</si>
  <si>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</si>
  <si>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</si>
  <si>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</si>
  <si>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</si>
  <si>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</si>
  <si>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</si>
  <si>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</si>
  <si>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</si>
  <si>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</si>
  <si>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</si>
  <si>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</si>
  <si>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</si>
  <si>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</si>
  <si>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</si>
  <si>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</si>
  <si>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</si>
  <si>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</si>
  <si>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</si>
  <si>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</si>
  <si>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</si>
  <si>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</si>
  <si>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</si>
  <si>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</si>
  <si>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</si>
  <si>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</si>
  <si>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</si>
  <si>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</si>
  <si>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</si>
  <si>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</si>
  <si>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</si>
  <si>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</si>
  <si>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</si>
  <si>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</si>
  <si>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</si>
  <si>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</si>
  <si>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</si>
  <si>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</si>
  <si>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</si>
  <si>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</si>
  <si>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</si>
  <si>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</si>
  <si>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</si>
  <si>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</si>
  <si>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</si>
  <si>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</si>
  <si>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</si>
  <si>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</si>
  <si>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</si>
  <si>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</si>
  <si>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</si>
  <si>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</si>
  <si>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</si>
  <si>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</si>
  <si>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</si>
  <si>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</si>
  <si>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</si>
  <si>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</si>
  <si>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</si>
  <si>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</si>
  <si>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</si>
  <si>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</si>
  <si>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</si>
  <si>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</si>
  <si>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</si>
  <si>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</si>
  <si>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</si>
  <si>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</si>
  <si>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</si>
  <si>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</si>
  <si>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</si>
  <si>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</si>
  <si>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</si>
  <si>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</si>
  <si>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</si>
  <si>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</si>
  <si>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</si>
  <si>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</si>
  <si>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</si>
  <si>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</si>
  <si>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</si>
  <si>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</si>
  <si>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</si>
  <si>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</si>
  <si>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</si>
  <si>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</si>
  <si>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</si>
  <si>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</si>
  <si>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</si>
  <si>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</si>
  <si>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</si>
  <si>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</si>
  <si>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</si>
  <si>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</si>
  <si>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</si>
  <si>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</si>
  <si>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</si>
  <si>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</si>
  <si>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</si>
  <si>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</si>
  <si>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</si>
  <si>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</si>
  <si>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</si>
  <si>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</si>
  <si>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</si>
  <si>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</si>
  <si>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</si>
  <si>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</si>
  <si>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</si>
  <si>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</si>
  <si>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</si>
  <si>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</si>
  <si>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</si>
  <si>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</si>
  <si>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</si>
  <si>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</si>
  <si>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</si>
  <si>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</si>
  <si>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</si>
  <si>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</si>
  <si>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</si>
  <si>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</si>
  <si>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</si>
  <si>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</si>
  <si>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</si>
  <si>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</si>
  <si>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</si>
  <si>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</si>
  <si>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</si>
  <si>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</si>
  <si>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</si>
  <si>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</si>
  <si>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</si>
  <si>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</si>
  <si>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</si>
  <si>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</si>
  <si>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</si>
  <si>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</si>
  <si>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</si>
  <si>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</si>
  <si>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</si>
  <si>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</si>
  <si>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</si>
  <si>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</si>
  <si>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</si>
  <si>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</si>
  <si>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</si>
  <si>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</si>
  <si>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</si>
  <si>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</si>
  <si>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</si>
  <si>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</si>
  <si>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</si>
  <si>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</si>
  <si>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</si>
  <si>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</si>
  <si>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</si>
  <si>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</si>
  <si>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</si>
  <si>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</si>
  <si>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</si>
  <si>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</si>
  <si>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</si>
  <si>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</si>
  <si>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</si>
  <si>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</si>
  <si>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</si>
  <si>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</si>
  <si>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</si>
  <si>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</si>
  <si>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</si>
  <si>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</si>
  <si>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</si>
  <si>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</si>
  <si>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</si>
  <si>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</si>
  <si>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</si>
  <si>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</si>
  <si>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</si>
  <si>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</si>
  <si>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</si>
  <si>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</si>
  <si>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</si>
  <si>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</si>
  <si>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</si>
  <si>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</si>
  <si>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</si>
  <si>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</si>
  <si>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</si>
  <si>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</si>
  <si>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</si>
  <si>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</si>
  <si>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</si>
  <si>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</si>
  <si>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</si>
  <si>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</si>
  <si>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</si>
  <si>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</si>
  <si>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</si>
  <si>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</si>
  <si>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</si>
  <si>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</si>
  <si>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</si>
  <si>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</si>
  <si>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</si>
  <si>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</si>
  <si>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</si>
  <si>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</si>
  <si>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</si>
  <si>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</si>
  <si>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</si>
  <si>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</si>
  <si>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</si>
  <si>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</si>
  <si>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</si>
  <si>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</si>
  <si>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</si>
  <si>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</si>
  <si>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</si>
  <si>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</si>
  <si>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</si>
  <si>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</si>
  <si>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</si>
  <si>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</si>
  <si>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</si>
  <si>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</si>
  <si>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</si>
  <si>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</si>
  <si>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</si>
  <si>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</si>
  <si>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</si>
  <si>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</si>
  <si>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</si>
  <si>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</si>
  <si>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</si>
  <si>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</si>
  <si>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</si>
  <si>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</si>
  <si>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</si>
  <si>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</si>
  <si>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</si>
  <si>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</si>
  <si>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</si>
  <si>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</si>
  <si>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</si>
  <si>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</si>
  <si>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</si>
  <si>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</si>
  <si>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</si>
  <si>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</si>
  <si>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</si>
  <si>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</si>
  <si>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</si>
  <si>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</si>
  <si>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</si>
  <si>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</si>
  <si>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</si>
  <si>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</si>
  <si>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</si>
  <si>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</si>
  <si>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</si>
  <si>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</si>
  <si>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</si>
  <si>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</si>
  <si>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</si>
  <si>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</si>
  <si>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</si>
  <si>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</si>
  <si>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</si>
  <si>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</si>
  <si>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</si>
  <si>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</si>
  <si>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</si>
  <si>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</si>
  <si>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</si>
  <si>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</si>
  <si>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</si>
  <si>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</si>
  <si>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</si>
  <si>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</si>
  <si>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</si>
  <si>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</si>
  <si>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</si>
  <si>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</si>
  <si>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</si>
  <si>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</si>
  <si>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</si>
  <si>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</si>
  <si>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</si>
  <si>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</si>
  <si>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</si>
  <si>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</si>
  <si>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</si>
  <si>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</si>
  <si>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</si>
  <si>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</si>
  <si>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</si>
  <si>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</si>
  <si>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</si>
  <si>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</si>
  <si>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</si>
  <si>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</si>
  <si>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</si>
  <si>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</si>
  <si>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</si>
  <si>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</si>
  <si>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</si>
  <si>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</si>
  <si>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</si>
  <si>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</si>
  <si>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</si>
  <si>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</si>
  <si>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</si>
  <si>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</si>
  <si>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</si>
  <si>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</si>
  <si>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</si>
  <si>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</si>
  <si>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</si>
  <si>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</si>
  <si>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</si>
  <si>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</si>
  <si>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</si>
  <si>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</si>
  <si>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</si>
  <si>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</si>
  <si>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</si>
  <si>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</si>
  <si>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</si>
  <si>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</si>
  <si>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</si>
  <si>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</si>
  <si>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</si>
  <si>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</si>
  <si>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</si>
  <si>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</si>
  <si>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</si>
  <si>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</si>
  <si>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</si>
  <si>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</si>
  <si>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</si>
  <si>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</si>
  <si>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</si>
  <si>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</si>
  <si>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</si>
  <si>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</si>
  <si>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</si>
  <si>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</si>
  <si>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</si>
  <si>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</si>
  <si>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</si>
  <si>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</si>
  <si>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</si>
  <si>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</si>
  <si>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</si>
  <si>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</si>
  <si>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</si>
  <si>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</si>
  <si>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</si>
  <si>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</si>
  <si>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</si>
  <si>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</si>
  <si>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</si>
  <si>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</si>
  <si>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</si>
  <si>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</si>
  <si>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</si>
  <si>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</si>
  <si>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</si>
  <si>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</si>
  <si>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</si>
  <si>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</si>
  <si>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</si>
  <si>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</si>
  <si>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</si>
  <si>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</si>
  <si>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</si>
  <si>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</si>
  <si>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</si>
  <si>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</si>
  <si>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</si>
  <si>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</si>
  <si>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</si>
  <si>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</si>
  <si>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</si>
  <si>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</si>
  <si>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</si>
  <si>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</si>
  <si>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</si>
  <si>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</si>
  <si>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</si>
  <si>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</si>
  <si>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</si>
  <si>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</si>
  <si>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</si>
  <si>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</si>
  <si>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</si>
  <si>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</si>
  <si>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</si>
  <si>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</si>
  <si>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</si>
  <si>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</si>
  <si>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</si>
  <si>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</si>
  <si>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</si>
  <si>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</si>
  <si>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</si>
  <si>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</si>
  <si>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</si>
  <si>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</si>
  <si>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</si>
  <si>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</si>
  <si>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</si>
  <si>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</si>
  <si>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</si>
  <si>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</si>
  <si>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</si>
  <si>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</si>
  <si>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</si>
  <si>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</si>
  <si>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</si>
  <si>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</si>
  <si>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</si>
  <si>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</si>
  <si>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</si>
  <si>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</si>
  <si>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</si>
  <si>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</si>
  <si>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</si>
  <si>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</si>
  <si>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</si>
  <si>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</si>
  <si>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</si>
  <si>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</si>
  <si>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</si>
  <si>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</si>
  <si>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</si>
  <si>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</si>
  <si>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</si>
  <si>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</si>
  <si>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</si>
  <si>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</si>
  <si>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</si>
  <si>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</si>
  <si>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</si>
  <si>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</si>
  <si>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</si>
  <si>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</si>
  <si>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</si>
  <si>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</si>
  <si>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</si>
  <si>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</si>
  <si>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</si>
  <si>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</si>
  <si>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</si>
  <si>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</si>
  <si>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</si>
  <si>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</si>
  <si>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</si>
  <si>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</si>
  <si>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</si>
  <si>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</si>
  <si>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</si>
  <si>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</si>
  <si>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</si>
  <si>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</si>
  <si>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</si>
  <si>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</si>
  <si>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</si>
  <si>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</si>
  <si>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</si>
  <si>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</si>
  <si>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</si>
  <si>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</si>
  <si>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</si>
  <si>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</si>
  <si>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</si>
  <si>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</si>
  <si>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</si>
  <si>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</si>
  <si>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</si>
  <si>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</si>
  <si>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</si>
  <si>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</si>
  <si>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</si>
  <si>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</si>
  <si>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</si>
  <si>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</si>
  <si>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</si>
  <si>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</si>
  <si>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</si>
  <si>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</si>
  <si>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</si>
  <si>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</si>
  <si>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</si>
  <si>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</si>
  <si>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</si>
  <si>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</si>
  <si>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</si>
  <si>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</si>
  <si>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</si>
  <si>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</si>
  <si>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</si>
  <si>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</si>
  <si>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</si>
  <si>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</si>
  <si>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</si>
  <si>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</si>
  <si>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</si>
  <si>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</si>
  <si>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</si>
  <si>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</si>
  <si>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</si>
  <si>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</si>
  <si>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</si>
  <si>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</si>
  <si>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</si>
  <si>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</si>
  <si>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</si>
  <si>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</si>
  <si>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</si>
  <si>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</si>
  <si>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</si>
  <si>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</si>
  <si>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</si>
  <si>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</si>
  <si>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</si>
  <si>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</si>
  <si>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</si>
  <si>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</si>
  <si>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</si>
  <si>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</si>
  <si>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</si>
  <si>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</si>
  <si>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</si>
  <si>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</si>
  <si>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</si>
  <si>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</si>
  <si>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</si>
  <si>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</si>
  <si>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</si>
  <si>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</si>
  <si>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</si>
  <si>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</si>
  <si>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</si>
  <si>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</si>
  <si>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</si>
  <si>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</si>
  <si>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</si>
  <si>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</si>
  <si>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</si>
  <si>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</si>
  <si>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</si>
  <si>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</si>
  <si>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</si>
  <si>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</si>
  <si>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</si>
  <si>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</si>
  <si>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</si>
  <si>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</si>
  <si>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</si>
  <si>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</si>
  <si>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</si>
  <si>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</si>
  <si>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</si>
  <si>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</si>
  <si>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</si>
  <si>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</si>
  <si>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</si>
  <si>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</si>
  <si>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</si>
  <si>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</si>
  <si>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</si>
  <si>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</si>
  <si>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</si>
  <si>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</si>
  <si>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</si>
  <si>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</si>
  <si>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</si>
  <si>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</si>
  <si>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</si>
  <si>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</si>
  <si>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</si>
  <si>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</si>
  <si>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</si>
  <si>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</si>
  <si>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</si>
  <si>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</si>
  <si>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</si>
  <si>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</si>
  <si>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</si>
  <si>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</si>
  <si>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</si>
  <si>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</si>
  <si>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</si>
  <si>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</si>
  <si>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</si>
  <si>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</si>
  <si>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</si>
  <si>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</si>
  <si>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</si>
  <si>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</si>
  <si>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</si>
  <si>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</si>
  <si>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</si>
  <si>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</si>
  <si>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</si>
  <si>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</si>
  <si>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</si>
  <si>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</si>
  <si>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</si>
  <si>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</si>
  <si>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</si>
  <si>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</si>
  <si>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</si>
  <si>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</si>
  <si>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</si>
  <si>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</si>
  <si>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</si>
  <si>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</si>
  <si>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</si>
  <si>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</si>
  <si>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</si>
  <si>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</si>
  <si>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</si>
  <si>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</si>
  <si>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</si>
  <si>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</si>
  <si>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</si>
  <si>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</si>
  <si>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</si>
  <si>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</si>
  <si>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</si>
  <si>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</si>
  <si>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</si>
  <si>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</si>
  <si>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</si>
  <si>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</si>
  <si>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</si>
  <si>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</si>
  <si>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</si>
  <si>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</si>
  <si>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</si>
  <si>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</si>
  <si>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</si>
  <si>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</si>
  <si>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</si>
  <si>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</si>
  <si>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</si>
  <si>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</si>
  <si>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</si>
  <si>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</si>
  <si>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</si>
  <si>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</si>
  <si>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</si>
  <si>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</si>
  <si>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</si>
  <si>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</si>
  <si>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</si>
  <si>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</si>
  <si>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</si>
  <si>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</si>
  <si>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</si>
  <si>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</si>
  <si>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</si>
  <si>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</si>
  <si>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</si>
  <si>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</si>
  <si>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</si>
  <si>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</si>
  <si>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</si>
  <si>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</si>
  <si>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</si>
  <si>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</si>
  <si>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</si>
  <si>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</si>
  <si>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</si>
  <si>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</si>
  <si>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</si>
  <si>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</si>
  <si>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</si>
  <si>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</si>
  <si>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</si>
  <si>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</si>
  <si>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</si>
  <si>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</si>
  <si>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</si>
  <si>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</si>
  <si>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</si>
  <si>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</si>
  <si>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</si>
  <si>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</si>
  <si>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</si>
  <si>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</si>
  <si>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</si>
  <si>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</si>
  <si>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</si>
  <si>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</si>
  <si>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</si>
  <si>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</si>
  <si>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</si>
  <si>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</si>
  <si>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</si>
  <si>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</si>
  <si>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</si>
  <si>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</si>
  <si>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</si>
  <si>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</si>
  <si>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</si>
  <si>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</si>
  <si>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</si>
  <si>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</si>
  <si>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</si>
  <si>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</si>
  <si>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</si>
  <si>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</si>
  <si>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</si>
  <si>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</si>
  <si>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</si>
  <si>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</si>
  <si>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</si>
  <si>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</si>
  <si>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</si>
  <si>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</si>
  <si>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</si>
  <si>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</si>
  <si>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</si>
  <si>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</si>
  <si>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</si>
  <si>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</si>
  <si>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</si>
  <si>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</si>
  <si>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</si>
  <si>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</si>
  <si>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</si>
  <si>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</si>
  <si>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</si>
  <si>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</si>
  <si>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</si>
  <si>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</si>
  <si>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</si>
  <si>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</si>
  <si>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</si>
  <si>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</si>
  <si>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</si>
  <si>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</si>
  <si>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</si>
  <si>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</si>
  <si>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</si>
  <si>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</si>
  <si>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</si>
  <si>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</si>
  <si>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</si>
  <si>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</si>
  <si>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</si>
  <si>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</si>
  <si>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</si>
  <si>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</si>
  <si>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</si>
  <si>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</si>
  <si>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</si>
  <si>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</si>
  <si>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</si>
  <si>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</si>
  <si>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</si>
  <si>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</si>
  <si>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</si>
  <si>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</si>
  <si>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</si>
  <si>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</si>
  <si>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</si>
  <si>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</si>
  <si>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</si>
  <si>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</si>
  <si>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</si>
  <si>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</si>
  <si>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</si>
  <si>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</si>
  <si>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</si>
  <si>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</si>
  <si>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</si>
  <si>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</si>
  <si>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</si>
  <si>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</si>
  <si>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</si>
  <si>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</si>
  <si>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</si>
  <si>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</si>
  <si>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</si>
  <si>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</si>
  <si>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</si>
  <si>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</si>
  <si>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</si>
  <si>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</si>
  <si>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</si>
  <si>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</si>
  <si>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</si>
  <si>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</si>
  <si>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</si>
  <si>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</si>
  <si>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</si>
  <si>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</si>
  <si>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</si>
  <si>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</si>
  <si>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</si>
  <si>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</si>
  <si>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</si>
  <si>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</si>
  <si>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</si>
  <si>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</si>
  <si>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</si>
  <si>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</si>
  <si>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</si>
  <si>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</si>
  <si>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</si>
  <si>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</si>
  <si>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</si>
  <si>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</si>
  <si>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</si>
  <si>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</si>
  <si>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</si>
  <si>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</si>
  <si>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</si>
  <si>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</si>
  <si>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</si>
  <si>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</si>
  <si>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</si>
  <si>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</si>
  <si>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</si>
  <si>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</si>
  <si>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</si>
  <si>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</si>
  <si>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</si>
  <si>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</si>
  <si>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</si>
  <si>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</si>
  <si>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</si>
  <si>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</si>
  <si>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</si>
  <si>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</si>
  <si>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</si>
  <si>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</si>
  <si>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</si>
  <si>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</si>
  <si>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</si>
  <si>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</si>
  <si>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</si>
  <si>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</si>
  <si>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</si>
  <si>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</si>
  <si>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</si>
  <si>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</si>
  <si>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</si>
  <si>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</si>
  <si>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</si>
  <si>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</si>
  <si>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</si>
  <si>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</si>
  <si>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</si>
  <si>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</si>
  <si>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</si>
  <si>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</si>
  <si>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</si>
  <si>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</si>
  <si>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</si>
  <si>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</si>
  <si>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</si>
  <si>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</si>
  <si>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</si>
  <si>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</si>
  <si>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</si>
  <si>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</si>
  <si>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</si>
  <si>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</si>
  <si>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</si>
  <si>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</si>
  <si>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</si>
  <si>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</si>
  <si>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</si>
  <si>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</si>
  <si>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</si>
  <si>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</si>
  <si>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</si>
  <si>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</si>
  <si>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</si>
  <si>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</si>
  <si>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</si>
  <si>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</si>
  <si>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</si>
  <si>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</si>
  <si>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</si>
  <si>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</si>
  <si>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</si>
  <si>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</si>
  <si>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</si>
  <si>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</si>
  <si>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</si>
  <si>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</si>
  <si>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</si>
  <si>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</si>
  <si>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</si>
  <si>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</si>
  <si>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</si>
  <si>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</si>
  <si>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</si>
  <si>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</si>
  <si>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</si>
  <si>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</si>
  <si>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</si>
  <si>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</si>
  <si>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</si>
  <si>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</si>
  <si>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</si>
  <si>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</si>
  <si>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</si>
  <si>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</si>
  <si>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</si>
  <si>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</si>
  <si>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</si>
  <si>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</si>
  <si>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</si>
  <si>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</si>
  <si>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</si>
  <si>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</si>
  <si>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</si>
  <si>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</si>
  <si>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</si>
  <si>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</si>
  <si>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</si>
  <si>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</si>
  <si>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</si>
  <si>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</si>
  <si>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</si>
  <si>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</si>
  <si>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</si>
  <si>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</si>
  <si>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</si>
  <si>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</si>
  <si>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</si>
  <si>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</si>
  <si>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</si>
  <si>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</si>
  <si>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</si>
  <si>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</si>
  <si>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</si>
  <si>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</si>
  <si>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</si>
  <si>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</si>
  <si>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</si>
  <si>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</si>
  <si>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</si>
  <si>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</si>
  <si>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</si>
  <si>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</si>
  <si>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</si>
  <si>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</si>
  <si>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</si>
  <si>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</si>
  <si>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</si>
  <si>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</si>
  <si>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</si>
  <si>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</si>
  <si>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</si>
  <si>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</si>
  <si>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</si>
  <si>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</si>
  <si>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</si>
  <si>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</si>
  <si>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</si>
  <si>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</si>
  <si>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</si>
  <si>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</si>
  <si>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</si>
  <si>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</si>
  <si>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</si>
  <si>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</si>
  <si>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</si>
  <si>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</si>
  <si>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</si>
  <si>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</si>
  <si>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</si>
  <si>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</si>
  <si>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</si>
  <si>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</si>
  <si>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</si>
  <si>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</si>
  <si>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</si>
  <si>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</si>
  <si>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</si>
  <si>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</si>
  <si>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</si>
  <si>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</si>
  <si>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</si>
  <si>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</si>
  <si>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</si>
  <si>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</si>
  <si>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</si>
  <si>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</si>
  <si>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</si>
  <si>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</si>
  <si>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</si>
  <si>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</si>
  <si>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</si>
  <si>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</si>
  <si>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</si>
  <si>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</si>
  <si>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</si>
  <si>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</si>
  <si>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</si>
  <si>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</si>
  <si>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</si>
  <si>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</si>
  <si>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</si>
  <si>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</si>
  <si>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</si>
  <si>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</si>
  <si>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</si>
  <si>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</si>
  <si>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</si>
  <si>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</si>
  <si>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</si>
  <si>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</si>
  <si>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</si>
  <si>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</si>
  <si>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</si>
  <si>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</si>
  <si>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</si>
  <si>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</si>
  <si>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</si>
  <si>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</si>
  <si>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</si>
  <si>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</si>
  <si>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</si>
  <si>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</si>
  <si>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</si>
  <si>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</si>
  <si>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</si>
  <si>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</si>
  <si>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</si>
  <si>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</si>
  <si>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</si>
  <si>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</si>
  <si>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</si>
  <si>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</si>
  <si>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</si>
  <si>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</si>
  <si>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</si>
  <si>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</si>
  <si>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</si>
  <si>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</si>
  <si>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</si>
  <si>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</si>
  <si>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</si>
  <si>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</si>
  <si>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</si>
  <si>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</si>
  <si>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</si>
  <si>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</si>
  <si>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</si>
  <si>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</si>
  <si>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</si>
  <si>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</si>
  <si>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</si>
  <si>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</si>
  <si>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</si>
  <si>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</si>
  <si>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</si>
  <si>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</si>
  <si>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</si>
  <si>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</si>
  <si>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</si>
  <si>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</si>
  <si>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</si>
  <si>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</si>
  <si>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</si>
  <si>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</si>
  <si>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</si>
  <si>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</si>
  <si>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</si>
  <si>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</si>
  <si>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</si>
  <si>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</si>
  <si>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</si>
  <si>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</si>
  <si>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</si>
  <si>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</si>
  <si>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</si>
  <si>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</si>
  <si>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</si>
  <si>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</si>
  <si>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</si>
  <si>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</si>
  <si>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</si>
  <si>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</si>
  <si>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</si>
  <si>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</si>
  <si>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</si>
  <si>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</si>
  <si>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</si>
  <si>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</si>
  <si>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</si>
  <si>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</si>
  <si>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</si>
  <si>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</si>
  <si>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</si>
  <si>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</si>
  <si>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</si>
  <si>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</si>
  <si>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</si>
  <si>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</si>
  <si>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</si>
  <si>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</si>
  <si>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</si>
  <si>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</si>
  <si>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</si>
  <si>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</si>
  <si>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</si>
  <si>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</si>
  <si>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</si>
  <si>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</si>
  <si>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</si>
  <si>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</si>
  <si>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</si>
  <si>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</si>
  <si>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</si>
  <si>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</si>
  <si>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</si>
  <si>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</si>
  <si>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</si>
  <si>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</si>
  <si>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</si>
  <si>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</si>
  <si>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</si>
  <si>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</si>
  <si>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</si>
  <si>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</si>
  <si>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</si>
  <si>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</si>
  <si>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</si>
  <si>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</si>
  <si>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</si>
  <si>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</si>
  <si>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</si>
  <si>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</si>
  <si>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</si>
  <si>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</si>
  <si>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</si>
  <si>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</si>
  <si>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</si>
  <si>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</si>
  <si>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</si>
  <si>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</si>
  <si>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</si>
  <si>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</si>
  <si>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</si>
  <si>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</si>
  <si>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</si>
  <si>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</si>
  <si>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</si>
  <si>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</si>
  <si>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</si>
  <si>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</si>
  <si>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</si>
  <si>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</si>
  <si>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</si>
  <si>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</si>
  <si>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</si>
  <si>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</si>
  <si>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</si>
  <si>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</si>
  <si>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</si>
  <si>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</si>
  <si>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</si>
  <si>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</si>
  <si>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</si>
  <si>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</si>
  <si>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</si>
  <si>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</si>
  <si>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</si>
  <si>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</si>
  <si>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</si>
  <si>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</si>
  <si>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</si>
  <si>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</si>
  <si>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</si>
  <si>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</si>
  <si>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</si>
  <si>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</si>
  <si>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</si>
  <si>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</si>
  <si>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</si>
  <si>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</si>
  <si>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</si>
  <si>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</si>
  <si>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</si>
  <si>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</si>
  <si>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</si>
  <si>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</si>
  <si>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</si>
  <si>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</si>
  <si>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</si>
  <si>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</si>
  <si>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</si>
  <si>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</si>
  <si>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</si>
  <si>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</si>
  <si>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</si>
  <si>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</si>
  <si>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</si>
  <si>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</si>
  <si>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</si>
  <si>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</si>
  <si>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</si>
  <si>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</si>
  <si>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</si>
  <si>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</si>
  <si>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</si>
  <si>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</si>
  <si>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</si>
  <si>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</si>
  <si>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</si>
  <si>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</si>
  <si>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</si>
  <si>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</si>
  <si>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</si>
  <si>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</si>
  <si>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</si>
  <si>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</si>
  <si>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</si>
  <si>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</si>
  <si>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</si>
  <si>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</si>
  <si>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</si>
  <si>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</si>
  <si>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</si>
  <si>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</si>
  <si>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</si>
  <si>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</si>
  <si>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</si>
  <si>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</si>
  <si>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</si>
  <si>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</si>
  <si>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</si>
  <si>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</si>
  <si>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</si>
  <si>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</si>
  <si>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</si>
  <si>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</si>
  <si>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</si>
  <si>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</si>
  <si>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</si>
  <si>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</si>
  <si>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</si>
  <si>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</si>
  <si>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</si>
  <si>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</si>
  <si>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</si>
  <si>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</si>
  <si>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</si>
  <si>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</si>
  <si>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</si>
  <si>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</si>
  <si>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</si>
  <si>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</si>
  <si>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</si>
  <si>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</si>
  <si>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</si>
  <si>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</si>
  <si>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</si>
  <si>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</si>
  <si>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</si>
  <si>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</si>
  <si>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</si>
  <si>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</si>
  <si>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</si>
  <si>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</si>
  <si>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</si>
  <si>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</si>
  <si>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</si>
  <si>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</si>
  <si>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</si>
  <si>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</si>
  <si>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</si>
  <si>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</si>
  <si>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</si>
  <si>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</si>
  <si>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</si>
  <si>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</si>
  <si>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</si>
  <si>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</si>
  <si>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</si>
  <si>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</si>
  <si>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</si>
  <si>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</si>
  <si>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</si>
  <si>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</si>
  <si>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</si>
  <si>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</si>
  <si>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</si>
  <si>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</si>
  <si>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</si>
  <si>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</si>
  <si>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</si>
  <si>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</si>
  <si>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</si>
  <si>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</si>
  <si>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</si>
  <si>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</si>
  <si>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</si>
  <si>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</si>
  <si>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</si>
  <si>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</si>
  <si>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</si>
  <si>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</si>
  <si>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</si>
  <si>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</si>
  <si>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</si>
  <si>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</si>
  <si>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</si>
  <si>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</si>
  <si>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</si>
  <si>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</si>
  <si>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</si>
  <si>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</si>
  <si>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</si>
  <si>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</si>
  <si>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</si>
  <si>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</si>
  <si>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</si>
  <si>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</si>
  <si>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</si>
  <si>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</si>
  <si>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</si>
  <si>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</si>
  <si>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</si>
  <si>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</si>
  <si>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</si>
  <si>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</si>
  <si>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</si>
  <si>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</si>
  <si>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</si>
  <si>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</si>
  <si>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</si>
  <si>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</si>
  <si>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</si>
  <si>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</si>
  <si>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</si>
  <si>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</si>
  <si>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</si>
  <si>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</si>
  <si>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</si>
  <si>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</si>
  <si>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</si>
  <si>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</si>
  <si>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</si>
  <si>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</si>
  <si>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</si>
  <si>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</si>
  <si>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</si>
  <si>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</si>
  <si>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</si>
  <si>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</si>
  <si>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</si>
  <si>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</si>
  <si>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</si>
  <si>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</si>
  <si>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</si>
  <si>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</si>
  <si>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</si>
  <si>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</si>
  <si>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</si>
  <si>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</si>
  <si>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</si>
  <si>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</si>
  <si>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</si>
  <si>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</si>
  <si>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</si>
  <si>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</si>
  <si>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</si>
  <si>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</si>
  <si>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</si>
  <si>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</si>
  <si>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</si>
  <si>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</si>
  <si>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</si>
  <si>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</si>
  <si>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</si>
  <si>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</si>
  <si>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</si>
  <si>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</si>
  <si>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</si>
  <si>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</si>
  <si>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</si>
  <si>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</si>
  <si>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</si>
  <si>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</si>
  <si>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</si>
  <si>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</si>
  <si>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</si>
  <si>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</si>
  <si>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</si>
  <si>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</si>
  <si>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</si>
  <si>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</si>
  <si>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</si>
  <si>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</si>
  <si>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</si>
  <si>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</si>
  <si>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</si>
  <si>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</si>
  <si>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</si>
  <si>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</si>
  <si>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</si>
  <si>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</si>
  <si>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</si>
  <si>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</si>
  <si>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</si>
  <si>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</si>
  <si>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</si>
  <si>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</si>
  <si>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</si>
  <si>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</si>
  <si>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</si>
  <si>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</si>
  <si>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</si>
  <si>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</si>
  <si>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</si>
  <si>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</si>
  <si>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</si>
  <si>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</si>
  <si>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</si>
  <si>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</si>
  <si>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</si>
  <si>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</si>
  <si>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</si>
  <si>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</si>
  <si>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</si>
  <si>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</si>
  <si>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</si>
  <si>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</si>
  <si>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</si>
  <si>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</si>
  <si>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</si>
  <si>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</si>
  <si>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</si>
  <si>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</si>
  <si>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</si>
  <si>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</si>
  <si>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</si>
  <si>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</si>
  <si>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</si>
  <si>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</si>
  <si>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</si>
  <si>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</si>
  <si>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</si>
  <si>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</si>
  <si>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</si>
  <si>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</si>
  <si>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</si>
  <si>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</si>
  <si>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</si>
  <si>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</si>
  <si>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</si>
  <si>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</si>
  <si>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</si>
  <si>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</si>
  <si>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</si>
  <si>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</si>
  <si>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</si>
  <si>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</si>
  <si>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</si>
  <si>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</si>
  <si>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</si>
  <si>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</si>
  <si>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</si>
  <si>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</si>
  <si>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</si>
  <si>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</si>
  <si>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</si>
  <si>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</si>
  <si>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</si>
  <si>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</si>
  <si>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</si>
  <si>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</si>
  <si>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</si>
  <si>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</si>
  <si>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</si>
  <si>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</si>
  <si>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</si>
  <si>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</si>
  <si>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</si>
  <si>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</si>
  <si>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</si>
  <si>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</si>
  <si>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</si>
  <si>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</si>
  <si>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</si>
  <si>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</si>
  <si>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</si>
  <si>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</si>
  <si>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</si>
  <si>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</si>
  <si>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</si>
  <si>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</si>
  <si>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</si>
  <si>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</si>
  <si>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</si>
  <si>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</si>
  <si>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</si>
  <si>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</si>
  <si>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</si>
  <si>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</si>
  <si>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</si>
  <si>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</si>
  <si>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</si>
  <si>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</si>
  <si>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</si>
  <si>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</si>
  <si>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</si>
  <si>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</si>
  <si>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</si>
  <si>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</si>
  <si>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</si>
  <si>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</si>
  <si>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</si>
  <si>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</si>
  <si>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</si>
  <si>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</si>
  <si>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</si>
  <si>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</si>
  <si>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</si>
  <si>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</si>
  <si>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</si>
  <si>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</si>
  <si>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</si>
  <si>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</si>
  <si>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</si>
  <si>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</si>
  <si>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</si>
  <si>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</si>
  <si>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</si>
  <si>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</si>
  <si>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</si>
  <si>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</si>
  <si>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</si>
  <si>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</si>
  <si>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</si>
  <si>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</si>
  <si>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</si>
  <si>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</si>
  <si>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</si>
  <si>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</si>
  <si>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</si>
  <si>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</si>
  <si>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</si>
  <si>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</si>
  <si>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</si>
  <si>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</si>
  <si>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</si>
  <si>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</si>
  <si>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</si>
  <si>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</si>
  <si>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</si>
  <si>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</si>
  <si>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</si>
  <si>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</si>
  <si>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</si>
  <si>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</si>
  <si>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</si>
  <si>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</si>
  <si>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</si>
  <si>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</si>
  <si>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</si>
  <si>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</si>
  <si>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</si>
  <si>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</si>
  <si>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</si>
  <si>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</si>
  <si>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</si>
  <si>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</si>
  <si>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</si>
  <si>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</si>
  <si>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</si>
  <si>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</si>
  <si>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</si>
  <si>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</si>
  <si>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</si>
  <si>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</si>
  <si>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</si>
  <si>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</si>
  <si>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</si>
  <si>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</si>
  <si>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</si>
  <si>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</si>
  <si>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</si>
  <si>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</si>
  <si>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</si>
  <si>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</si>
  <si>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</si>
  <si>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</si>
  <si>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</si>
  <si>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</si>
  <si>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</si>
  <si>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</si>
  <si>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</si>
  <si>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</si>
  <si>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</si>
  <si>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</si>
  <si>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</si>
  <si>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</si>
  <si>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</si>
  <si>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</si>
  <si>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</si>
  <si>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</si>
  <si>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</si>
  <si>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</si>
  <si>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</si>
  <si>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</si>
  <si>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</si>
  <si>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</si>
  <si>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</si>
  <si>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</si>
  <si>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</si>
  <si>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</si>
  <si>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</si>
  <si>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</si>
  <si>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</si>
  <si>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</si>
  <si>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</si>
  <si>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</si>
  <si>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</si>
  <si>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</si>
  <si>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</si>
  <si>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</si>
  <si>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</si>
  <si>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</si>
  <si>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</si>
  <si>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</si>
  <si>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</si>
  <si>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</si>
  <si>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</si>
  <si>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</si>
  <si>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</si>
  <si>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</si>
  <si>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</si>
  <si>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</si>
  <si>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</si>
  <si>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</si>
  <si>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</si>
  <si>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</si>
  <si>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</si>
  <si>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</si>
  <si>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</si>
  <si>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</si>
  <si>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</si>
  <si>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</si>
  <si>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</si>
  <si>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</si>
  <si>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</si>
  <si>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</si>
  <si>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</si>
  <si>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</si>
  <si>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</si>
  <si>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</si>
  <si>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</si>
  <si>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</si>
  <si>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</si>
  <si>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</si>
  <si>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</si>
  <si>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</si>
  <si>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</si>
  <si>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</si>
  <si>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</si>
  <si>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</si>
  <si>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</si>
  <si>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</si>
  <si>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</si>
  <si>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</si>
  <si>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</si>
  <si>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</si>
  <si>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</si>
  <si>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</si>
  <si>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</si>
  <si>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</si>
  <si>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</si>
  <si>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</si>
  <si>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</si>
  <si>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</si>
  <si>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</si>
  <si>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</si>
  <si>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</si>
  <si>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</si>
  <si>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</si>
  <si>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</si>
  <si>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</si>
  <si>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</si>
  <si>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</si>
  <si>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</si>
  <si>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</si>
  <si>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</si>
  <si>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</si>
  <si>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</si>
  <si>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</si>
  <si>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</si>
  <si>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</si>
  <si>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</si>
  <si>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</si>
  <si>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</si>
  <si>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</si>
  <si>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</si>
  <si>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</si>
  <si>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</si>
  <si>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</si>
  <si>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</si>
  <si>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</si>
  <si>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</si>
  <si>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</si>
  <si>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</si>
  <si>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</si>
  <si>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</si>
  <si>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</si>
  <si>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</si>
  <si>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</si>
  <si>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</si>
  <si>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</si>
  <si>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</si>
  <si>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</si>
  <si>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</si>
  <si>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</si>
  <si>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</si>
  <si>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</si>
  <si>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</si>
  <si>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</si>
  <si>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</si>
  <si>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</si>
  <si>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</si>
  <si>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</si>
  <si>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</si>
  <si>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</si>
  <si>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</si>
  <si>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</si>
  <si>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</si>
  <si>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</si>
  <si>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</si>
  <si>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</si>
  <si>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</si>
  <si>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</si>
  <si>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</si>
  <si>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</si>
  <si>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</si>
  <si>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</si>
  <si>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</si>
  <si>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</si>
  <si>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</si>
  <si>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</si>
  <si>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</si>
  <si>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</si>
  <si>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</si>
  <si>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</si>
  <si>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</si>
  <si>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</si>
  <si>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</si>
  <si>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</si>
  <si>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</si>
  <si>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</si>
  <si>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</si>
  <si>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</si>
  <si>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</si>
  <si>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</si>
  <si>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</si>
  <si>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</si>
  <si>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</si>
  <si>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</si>
  <si>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</si>
  <si>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</si>
  <si>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</si>
  <si>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</si>
  <si>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</si>
  <si>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</si>
  <si>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</si>
  <si>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</si>
  <si>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</si>
  <si>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</si>
  <si>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</si>
  <si>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</si>
  <si>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</si>
  <si>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</si>
  <si>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</si>
  <si>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</si>
  <si>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</si>
  <si>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</si>
  <si>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</si>
  <si>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</si>
  <si>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</si>
  <si>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</si>
  <si>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</si>
  <si>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</si>
  <si>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</si>
  <si>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</si>
  <si>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</si>
  <si>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</si>
  <si>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</si>
  <si>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</si>
  <si>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</si>
  <si>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</si>
  <si>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</si>
  <si>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</si>
  <si>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</si>
  <si>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</si>
  <si>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</si>
  <si>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</si>
  <si>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</si>
  <si>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</si>
  <si>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</si>
  <si>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</si>
  <si>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</si>
  <si>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</si>
  <si>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</si>
  <si>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</si>
  <si>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</si>
  <si>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</si>
  <si>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</si>
  <si>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</si>
  <si>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</si>
  <si>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</si>
  <si>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</si>
  <si>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</si>
  <si>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</si>
  <si>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</si>
  <si>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</si>
  <si>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</si>
  <si>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</si>
  <si>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</si>
  <si>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</si>
  <si>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</si>
  <si>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</si>
  <si>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</si>
  <si>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</si>
  <si>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</si>
  <si>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</si>
  <si>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</si>
  <si>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</si>
  <si>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</si>
  <si>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</si>
  <si>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</si>
  <si>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</si>
  <si>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</si>
  <si>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</si>
  <si>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</si>
  <si>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</si>
  <si>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</si>
  <si>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</si>
  <si>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</si>
  <si>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</si>
  <si>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</si>
  <si>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</si>
  <si>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</si>
  <si>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</si>
  <si>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</si>
  <si>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</si>
  <si>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</si>
  <si>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</si>
  <si>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</si>
  <si>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</si>
  <si>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</si>
  <si>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</si>
  <si>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</si>
  <si>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</si>
  <si>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</si>
  <si>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</si>
  <si>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</si>
  <si>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</si>
  <si>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</si>
  <si>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</si>
  <si>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</si>
  <si>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</si>
  <si>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</si>
  <si>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</si>
  <si>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</si>
  <si>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</si>
  <si>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</si>
  <si>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</si>
  <si>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</si>
  <si>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</si>
  <si>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</si>
  <si>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</si>
  <si>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</si>
  <si>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</si>
  <si>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</si>
  <si>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</si>
  <si>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</si>
  <si>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</si>
  <si>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</si>
  <si>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</si>
  <si>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</si>
  <si>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</si>
  <si>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</si>
  <si>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</si>
  <si>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</si>
  <si>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</si>
  <si>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</si>
  <si>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</si>
  <si>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</si>
  <si>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</si>
  <si>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</si>
  <si>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</si>
  <si>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</si>
  <si>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</si>
  <si>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</si>
  <si>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</si>
  <si>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</si>
  <si>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</si>
  <si>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</si>
  <si>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</si>
  <si>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</si>
  <si>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</si>
  <si>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</si>
  <si>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</si>
  <si>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</si>
  <si>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</si>
  <si>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</si>
  <si>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</si>
  <si>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</si>
  <si>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</si>
  <si>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</si>
  <si>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</si>
  <si>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</si>
  <si>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</si>
  <si>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</si>
  <si>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</si>
  <si>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</si>
  <si>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</si>
  <si>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</si>
  <si>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</si>
  <si>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</si>
  <si>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</si>
  <si>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</si>
  <si>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</si>
  <si>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</si>
  <si>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</si>
  <si>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</si>
  <si>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</si>
  <si>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</si>
  <si>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</si>
  <si>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</si>
  <si>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</si>
  <si>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</si>
  <si>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</si>
  <si>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</si>
  <si>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</si>
  <si>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</si>
  <si>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</si>
  <si>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</si>
  <si>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</si>
  <si>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</si>
  <si>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</si>
  <si>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</si>
  <si>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</si>
  <si>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</si>
  <si>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</si>
  <si>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</si>
  <si>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</si>
  <si>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</si>
  <si>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</si>
  <si>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</si>
  <si>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</si>
  <si>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</si>
  <si>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</si>
  <si>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</si>
  <si>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</si>
  <si>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</si>
  <si>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</si>
  <si>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</si>
  <si>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</si>
  <si>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</si>
  <si>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</si>
  <si>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</si>
  <si>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</si>
  <si>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</si>
  <si>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</si>
  <si>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</si>
  <si>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</si>
  <si>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</si>
  <si>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</si>
  <si>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</si>
  <si>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</si>
  <si>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</si>
  <si>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</si>
  <si>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</si>
  <si>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</si>
  <si>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</si>
  <si>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</si>
  <si>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</si>
  <si>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</si>
  <si>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</si>
  <si>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</si>
  <si>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</si>
  <si>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</si>
  <si>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</si>
  <si>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</si>
  <si>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</si>
  <si>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</si>
  <si>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</si>
  <si>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</si>
  <si>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</si>
  <si>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</si>
  <si>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</si>
  <si>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</si>
  <si>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</si>
  <si>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</si>
  <si>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</si>
  <si>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</si>
  <si>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</si>
  <si>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</si>
  <si>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</si>
  <si>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</si>
  <si>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</si>
  <si>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</si>
  <si>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</si>
  <si>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</si>
  <si>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</si>
  <si>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</si>
  <si>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</si>
  <si>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</si>
  <si>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</si>
  <si>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</si>
  <si>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</si>
  <si>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</si>
  <si>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</si>
  <si>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</si>
  <si>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</si>
  <si>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</si>
  <si>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</si>
  <si>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</si>
  <si>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</si>
  <si>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</si>
  <si>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</si>
  <si>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</si>
  <si>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</si>
  <si>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</si>
  <si>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</si>
  <si>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</si>
  <si>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</si>
  <si>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</si>
  <si>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</si>
  <si>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</si>
  <si>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</si>
  <si>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</si>
  <si>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</si>
  <si>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</si>
  <si>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</si>
  <si>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</si>
  <si>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</si>
  <si>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</si>
  <si>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</si>
  <si>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</si>
  <si>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</si>
  <si>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</si>
  <si>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</si>
  <si>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</si>
  <si>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</si>
  <si>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</si>
  <si>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</si>
  <si>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</si>
  <si>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</si>
  <si>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</si>
  <si>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</si>
  <si>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</si>
  <si>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</si>
  <si>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</si>
  <si>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</si>
  <si>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</si>
  <si>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</si>
  <si>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</si>
  <si>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</si>
  <si>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</si>
  <si>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</si>
  <si>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</si>
  <si>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</si>
  <si>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</si>
  <si>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</si>
  <si>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</si>
  <si>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</si>
  <si>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</si>
  <si>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</si>
  <si>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</si>
  <si>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</si>
  <si>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</si>
  <si>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</si>
  <si>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</si>
  <si>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</si>
  <si>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</si>
  <si>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</si>
  <si>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</si>
  <si>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</si>
  <si>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</si>
  <si>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</si>
  <si>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</si>
  <si>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</si>
  <si>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</si>
  <si>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</si>
  <si>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</si>
  <si>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</si>
  <si>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</si>
  <si>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</si>
  <si>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</si>
  <si>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</si>
  <si>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</si>
  <si>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</si>
  <si>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</si>
  <si>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</si>
  <si>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</si>
  <si>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</si>
  <si>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</si>
  <si>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</si>
  <si>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</si>
  <si>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</si>
  <si>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</si>
  <si>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</si>
  <si>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</si>
  <si>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</si>
  <si>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</si>
  <si>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</si>
  <si>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</si>
  <si>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</si>
  <si>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</si>
  <si>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</si>
  <si>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</si>
  <si>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</si>
  <si>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</si>
  <si>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</si>
  <si>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</si>
  <si>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</si>
  <si>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</si>
  <si>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</si>
  <si>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</si>
  <si>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</si>
  <si>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</si>
  <si>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</si>
  <si>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</si>
  <si>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</si>
  <si>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</si>
  <si>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</si>
  <si>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</si>
  <si>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</si>
  <si>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</si>
  <si>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</si>
  <si>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</si>
  <si>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</si>
  <si>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</si>
  <si>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</si>
  <si>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</si>
  <si>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</si>
  <si>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</si>
  <si>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</si>
  <si>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</si>
  <si>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</si>
  <si>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</si>
  <si>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</si>
  <si>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</si>
  <si>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</si>
  <si>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</si>
  <si>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</si>
  <si>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</si>
  <si>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</si>
  <si>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</si>
  <si>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</si>
  <si>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</si>
  <si>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</si>
  <si>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</si>
  <si>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</si>
  <si>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</si>
  <si>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</si>
  <si>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</si>
  <si>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</si>
  <si>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</si>
  <si>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</si>
  <si>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</si>
  <si>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</si>
  <si>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</si>
  <si>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</si>
  <si>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</si>
  <si>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</si>
  <si>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</si>
  <si>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</si>
  <si>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</si>
  <si>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</si>
  <si>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</si>
  <si>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</si>
  <si>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</si>
  <si>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</si>
  <si>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</si>
  <si>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</si>
  <si>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</si>
  <si>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</si>
  <si>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</si>
  <si>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</si>
  <si>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</si>
  <si>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</si>
  <si>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</si>
  <si>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</si>
  <si>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</si>
  <si>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</si>
  <si>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</si>
  <si>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</si>
  <si>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</si>
  <si>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</si>
  <si>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</si>
  <si>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</si>
  <si>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</si>
  <si>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</si>
  <si>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</si>
  <si>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</si>
  <si>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</si>
  <si>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</si>
  <si>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</si>
  <si>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</si>
  <si>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</si>
  <si>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</si>
  <si>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</si>
  <si>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</si>
  <si>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</si>
  <si>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</si>
  <si>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</si>
  <si>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</si>
  <si>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</si>
  <si>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</si>
  <si>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</si>
  <si>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</si>
  <si>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</si>
  <si>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</si>
  <si>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</si>
  <si>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</si>
  <si>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</si>
  <si>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</si>
  <si>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</si>
  <si>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</si>
  <si>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</si>
  <si>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</si>
  <si>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</si>
  <si>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</si>
  <si>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</si>
  <si>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</si>
  <si>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</si>
  <si>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</si>
  <si>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</si>
  <si>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</si>
  <si>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</si>
  <si>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</si>
  <si>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</si>
  <si>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</si>
  <si>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</si>
  <si>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</si>
  <si>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</si>
  <si>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</si>
  <si>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</si>
  <si>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</si>
  <si>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</si>
  <si>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</si>
  <si>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</si>
  <si>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</si>
  <si>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</si>
  <si>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</si>
  <si>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</si>
  <si>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</si>
  <si>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</si>
  <si>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</si>
  <si>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</si>
  <si>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</si>
  <si>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</si>
  <si>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</si>
  <si>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</si>
  <si>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</si>
  <si>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</si>
  <si>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</si>
  <si>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</si>
  <si>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</si>
  <si>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</si>
  <si>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</si>
  <si>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</si>
  <si>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</si>
  <si>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</si>
  <si>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</si>
  <si>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</si>
  <si>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</si>
  <si>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</si>
  <si>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</si>
  <si>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</si>
  <si>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</si>
  <si>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</si>
  <si>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</si>
  <si>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</si>
  <si>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</si>
  <si>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</si>
  <si>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</si>
  <si>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</si>
  <si>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</si>
  <si>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</si>
  <si>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</si>
  <si>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</si>
  <si>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</si>
  <si>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</si>
  <si>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</si>
  <si>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</si>
  <si>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</si>
  <si>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</si>
  <si>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</si>
  <si>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</si>
  <si>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</si>
  <si>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</si>
  <si>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</si>
  <si>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</si>
  <si>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</si>
  <si>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</si>
  <si>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</si>
  <si>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</si>
  <si>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</si>
  <si>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</si>
  <si>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</si>
  <si>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</si>
  <si>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</si>
  <si>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</si>
  <si>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</si>
  <si>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</si>
  <si>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</si>
  <si>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</si>
  <si>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</si>
  <si>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</si>
  <si>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</si>
  <si>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</si>
  <si>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</si>
  <si>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</si>
  <si>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</si>
  <si>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</si>
  <si>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</si>
  <si>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</si>
  <si>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</si>
  <si>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</si>
  <si>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</si>
  <si>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</si>
  <si>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</si>
  <si>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</si>
  <si>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</si>
  <si>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</si>
  <si>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</si>
  <si>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</si>
  <si>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</si>
  <si>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</si>
  <si>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</si>
  <si>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</si>
  <si>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</si>
  <si>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</si>
  <si>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</si>
  <si>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</si>
  <si>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</si>
  <si>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</si>
  <si>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</si>
  <si>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</si>
  <si>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</si>
  <si>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</si>
  <si>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</si>
  <si>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</si>
  <si>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</si>
  <si>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</si>
  <si>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</si>
  <si>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</si>
  <si>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</si>
  <si>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</si>
  <si>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</si>
  <si>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</si>
  <si>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</si>
  <si>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</si>
  <si>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</si>
  <si>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</si>
  <si>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</si>
  <si>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</si>
  <si>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</si>
  <si>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</si>
  <si>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</si>
  <si>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</si>
  <si>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</si>
  <si>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</si>
  <si>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</si>
  <si>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</si>
  <si>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</si>
  <si>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</si>
  <si>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</si>
  <si>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</si>
  <si>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</si>
  <si>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</si>
  <si>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</si>
  <si>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</si>
  <si>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</si>
  <si>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</si>
  <si>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</si>
  <si>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</si>
  <si>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</si>
  <si>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</si>
  <si>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</si>
  <si>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</si>
  <si>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</si>
  <si>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</si>
  <si>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</si>
  <si>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</si>
  <si>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</si>
  <si>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</si>
  <si>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</si>
  <si>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</si>
  <si>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</si>
  <si>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</si>
  <si>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</si>
  <si>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</si>
  <si>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</si>
  <si>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</si>
  <si>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</si>
  <si>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</si>
  <si>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</si>
  <si>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</si>
  <si>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</si>
  <si>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</si>
  <si>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</si>
  <si>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</si>
  <si>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</si>
  <si>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</si>
  <si>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</si>
  <si>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</si>
  <si>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</si>
  <si>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</si>
  <si>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</si>
  <si>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</si>
  <si>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</si>
  <si>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</si>
  <si>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</si>
  <si>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</si>
  <si>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</si>
  <si>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</si>
  <si>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</si>
  <si>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</si>
  <si>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</si>
  <si>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</si>
  <si>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</si>
  <si>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</si>
  <si>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</si>
  <si>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</si>
  <si>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</si>
  <si>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</si>
  <si>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</si>
  <si>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</si>
  <si>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</si>
  <si>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</si>
  <si>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</si>
  <si>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</si>
  <si>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</si>
  <si>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</si>
  <si>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</si>
  <si>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</si>
  <si>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</si>
  <si>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</si>
  <si>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</si>
  <si>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</si>
  <si>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</si>
  <si>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</si>
  <si>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</si>
  <si>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</si>
  <si>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</si>
  <si>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</si>
  <si>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</si>
  <si>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</si>
  <si>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</si>
  <si>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</si>
  <si>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</si>
  <si>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</si>
  <si>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</si>
  <si>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</si>
  <si>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</si>
  <si>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</si>
  <si>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</si>
  <si>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</si>
  <si>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</si>
  <si>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</si>
  <si>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</si>
  <si>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</si>
  <si>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</si>
  <si>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</si>
  <si>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</si>
  <si>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</si>
  <si>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</si>
  <si>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</si>
  <si>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</si>
  <si>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</si>
  <si>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</si>
  <si>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</si>
  <si>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</si>
  <si>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</si>
  <si>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</si>
  <si>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</si>
  <si>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</si>
  <si>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</si>
  <si>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</si>
  <si>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</si>
  <si>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</si>
  <si>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</si>
  <si>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</si>
  <si>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</si>
  <si>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</si>
  <si>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</si>
  <si>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</si>
  <si>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</si>
  <si>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</si>
  <si>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</si>
  <si>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</si>
  <si>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</si>
  <si>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</si>
  <si>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</si>
  <si>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</si>
  <si>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</si>
  <si>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</si>
  <si>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</si>
  <si>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</si>
  <si>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</si>
  <si>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</si>
  <si>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</si>
  <si>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</si>
  <si>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</si>
  <si>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</si>
  <si>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</si>
  <si>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</si>
  <si>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</si>
  <si>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</si>
  <si>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</si>
  <si>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</si>
  <si>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</si>
  <si>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</si>
  <si>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</si>
  <si>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</si>
  <si>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</si>
  <si>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</si>
  <si>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</si>
  <si>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</si>
  <si>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</si>
  <si>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</si>
  <si>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</si>
  <si>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</si>
  <si>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</si>
  <si>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</si>
  <si>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</si>
  <si>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</si>
  <si>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</si>
  <si>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</si>
  <si>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</si>
  <si>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</si>
  <si>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</si>
  <si>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</si>
  <si>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</si>
  <si>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</si>
  <si>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</si>
  <si>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</si>
  <si>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</si>
  <si>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</si>
  <si>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</si>
  <si>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</si>
  <si>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</si>
  <si>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</si>
  <si>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</si>
  <si>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</si>
  <si>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</si>
  <si>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</si>
  <si>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</si>
  <si>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</si>
  <si>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</si>
  <si>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</si>
  <si>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</si>
  <si>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</si>
  <si>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</si>
  <si>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</si>
  <si>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</si>
  <si>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</si>
  <si>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</si>
  <si>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</si>
  <si>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</si>
  <si>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</si>
  <si>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</si>
  <si>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</si>
  <si>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</si>
  <si>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</si>
  <si>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</si>
  <si>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</si>
  <si>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</si>
  <si>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</si>
  <si>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</si>
  <si>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</si>
  <si>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</si>
  <si>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</si>
  <si>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</si>
  <si>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</si>
  <si>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</si>
  <si>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</si>
  <si>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</si>
  <si>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</si>
  <si>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</si>
  <si>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</si>
  <si>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</si>
  <si>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</si>
  <si>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</si>
  <si>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</si>
  <si>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</si>
  <si>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</si>
  <si>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</si>
  <si>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</si>
  <si>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</si>
  <si>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</si>
  <si>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</si>
  <si>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</si>
  <si>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</si>
  <si>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</si>
  <si>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</si>
  <si>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</si>
  <si>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</si>
  <si>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</si>
  <si>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</si>
  <si>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</si>
  <si>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</si>
  <si>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</si>
  <si>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</si>
  <si>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</si>
  <si>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</si>
  <si>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</si>
  <si>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</si>
  <si>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</si>
  <si>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</si>
  <si>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</si>
  <si>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</si>
  <si>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</si>
  <si>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</si>
  <si>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</si>
  <si>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</si>
  <si>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</si>
  <si>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</si>
  <si>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</si>
  <si>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</si>
  <si>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</si>
  <si>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</si>
  <si>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</si>
  <si>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</si>
  <si>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</si>
  <si>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</si>
  <si>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</si>
  <si>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</si>
  <si>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</si>
  <si>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</si>
  <si>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</si>
  <si>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</si>
  <si>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</si>
  <si>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</si>
  <si>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</si>
  <si>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</si>
  <si>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</si>
  <si>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</si>
  <si>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</si>
  <si>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</si>
  <si>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</si>
  <si>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</si>
  <si>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</si>
  <si>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</si>
  <si>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</si>
  <si>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</si>
  <si>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</si>
  <si>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</si>
  <si>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</si>
  <si>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</si>
  <si>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</si>
  <si>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</si>
  <si>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</si>
  <si>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</si>
  <si>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</si>
  <si>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</si>
  <si>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</si>
  <si>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</si>
  <si>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</si>
  <si>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</si>
  <si>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</si>
  <si>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</si>
  <si>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</si>
  <si>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</si>
  <si>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</si>
  <si>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</si>
  <si>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</si>
  <si>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</si>
  <si>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</si>
  <si>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</si>
  <si>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</si>
  <si>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</si>
  <si>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</si>
  <si>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</si>
  <si>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</si>
  <si>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</si>
  <si>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</si>
  <si>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</si>
  <si>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</si>
  <si>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</si>
  <si>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</si>
  <si>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</si>
  <si>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</si>
  <si>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</si>
  <si>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</si>
  <si>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</si>
  <si>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</si>
  <si>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</si>
  <si>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</si>
  <si>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</si>
  <si>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</si>
  <si>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</si>
  <si>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</si>
  <si>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</si>
  <si>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</si>
  <si>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</si>
  <si>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</si>
  <si>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</si>
  <si>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</si>
  <si>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</si>
  <si>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</si>
  <si>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</si>
  <si>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</si>
  <si>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</si>
  <si>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</si>
  <si>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</si>
  <si>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</si>
  <si>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</si>
  <si>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</si>
  <si>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</si>
  <si>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</si>
  <si>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</si>
  <si>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</si>
  <si>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</si>
  <si>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</si>
  <si>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</si>
  <si>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</si>
  <si>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</si>
  <si>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</si>
  <si>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</si>
  <si>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</si>
  <si>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</si>
  <si>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</si>
  <si>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</si>
  <si>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</si>
  <si>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</si>
  <si>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</si>
  <si>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</si>
  <si>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</si>
  <si>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</si>
  <si>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</si>
  <si>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</si>
  <si>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</si>
  <si>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</si>
  <si>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</si>
  <si>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</si>
  <si>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</si>
  <si>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</si>
  <si>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</si>
  <si>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</si>
  <si>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</si>
  <si>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</si>
  <si>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</si>
  <si>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</si>
  <si>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</si>
  <si>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</si>
  <si>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</si>
  <si>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</si>
  <si>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</si>
  <si>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</si>
  <si>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</si>
  <si>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</si>
  <si>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</si>
  <si>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</si>
  <si>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</si>
  <si>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</si>
  <si>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</si>
  <si>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</si>
  <si>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</si>
  <si>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</si>
  <si>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</si>
  <si>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</si>
  <si>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</si>
  <si>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</si>
  <si>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</si>
  <si>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</si>
  <si>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</si>
  <si>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</si>
  <si>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</si>
  <si>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</si>
  <si>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</si>
  <si>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</si>
  <si>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</si>
  <si>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</si>
  <si>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</si>
  <si>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</si>
  <si>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</si>
  <si>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</si>
  <si>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</si>
  <si>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</si>
  <si>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</si>
  <si>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</si>
  <si>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</si>
  <si>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</si>
  <si>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</si>
  <si>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</si>
  <si>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</si>
  <si>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</si>
  <si>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</si>
  <si>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</si>
  <si>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</si>
  <si>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</si>
  <si>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</si>
  <si>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</si>
  <si>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</si>
  <si>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</si>
  <si>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</si>
  <si>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</si>
  <si>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</si>
  <si>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</si>
  <si>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</si>
  <si>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</si>
  <si>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</si>
  <si>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</si>
  <si>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</si>
  <si>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</si>
  <si>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</si>
  <si>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</si>
  <si>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</si>
  <si>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</si>
  <si>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</si>
  <si>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</si>
  <si>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</si>
  <si>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</si>
  <si>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</si>
  <si>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</si>
  <si>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</si>
  <si>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</si>
  <si>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</si>
  <si>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</si>
  <si>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</si>
  <si>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</si>
  <si>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</si>
  <si>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</si>
  <si>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</si>
  <si>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</si>
  <si>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</si>
  <si>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</si>
  <si>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</si>
  <si>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</si>
  <si>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</si>
  <si>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</si>
  <si>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</si>
  <si>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</si>
  <si>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</si>
  <si>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</si>
  <si>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</si>
  <si>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</si>
  <si>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</si>
  <si>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</si>
  <si>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</si>
  <si>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</si>
  <si>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</si>
  <si>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</si>
  <si>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</si>
  <si>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</si>
  <si>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</si>
  <si>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</si>
  <si>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</si>
  <si>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</si>
  <si>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</si>
  <si>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</si>
  <si>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</si>
  <si>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</si>
  <si>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</si>
  <si>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</si>
  <si>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</si>
  <si>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</si>
  <si>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</si>
  <si>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</si>
  <si>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</si>
  <si>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</si>
  <si>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</si>
  <si>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</si>
  <si>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</si>
  <si>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</si>
  <si>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</si>
  <si>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</si>
  <si>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</si>
  <si>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</si>
  <si>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</si>
  <si>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</si>
  <si>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</si>
  <si>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</si>
  <si>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</si>
  <si>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</si>
  <si>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</si>
  <si>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</si>
  <si>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</si>
  <si>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</si>
  <si>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</si>
  <si>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</si>
  <si>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</si>
  <si>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</si>
  <si>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</si>
  <si>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</si>
  <si>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</si>
  <si>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</si>
  <si>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</si>
  <si>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</si>
  <si>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</si>
  <si>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</si>
  <si>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</si>
  <si>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</si>
  <si>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</si>
  <si>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</si>
  <si>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</si>
  <si>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</si>
  <si>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</si>
  <si>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</si>
  <si>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</si>
  <si>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</si>
  <si>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</si>
  <si>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</si>
  <si>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</si>
  <si>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</si>
  <si>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</si>
  <si>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</si>
  <si>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</si>
  <si>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</si>
  <si>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</si>
  <si>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</si>
  <si>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</si>
  <si>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</si>
  <si>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</si>
  <si>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</si>
  <si>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</si>
  <si>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</si>
  <si>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</si>
  <si>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</si>
  <si>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</si>
  <si>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</si>
  <si>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</si>
  <si>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</si>
  <si>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</si>
  <si>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</si>
  <si>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</si>
  <si>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</si>
  <si>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</si>
  <si>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</si>
  <si>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</si>
  <si>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</si>
  <si>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</si>
  <si>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</si>
  <si>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</si>
  <si>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</si>
  <si>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</si>
  <si>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</si>
  <si>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</si>
  <si>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</si>
  <si>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</si>
  <si>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</si>
  <si>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</si>
  <si>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</si>
  <si>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</si>
  <si>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</si>
  <si>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</si>
  <si>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</si>
  <si>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</si>
  <si>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</si>
  <si>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</si>
  <si>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</si>
  <si>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</si>
  <si>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</si>
  <si>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</si>
  <si>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</si>
  <si>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</si>
  <si>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</si>
  <si>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</si>
  <si>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</si>
  <si>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</si>
  <si>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</si>
  <si>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</si>
  <si>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</si>
  <si>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</si>
  <si>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</si>
  <si>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</si>
  <si>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</si>
  <si>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</si>
  <si>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</si>
  <si>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</si>
  <si>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</si>
  <si>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</si>
  <si>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</si>
  <si>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</si>
  <si>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</si>
  <si>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</si>
  <si>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</si>
  <si>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</si>
  <si>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</si>
  <si>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</si>
  <si>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</si>
  <si>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</si>
  <si>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</si>
  <si>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</si>
  <si>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</si>
  <si>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</si>
  <si>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</si>
  <si>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</si>
  <si>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</si>
  <si>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</si>
  <si>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</si>
  <si>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</si>
  <si>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</si>
  <si>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</si>
  <si>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</si>
  <si>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</si>
  <si>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</si>
  <si>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</si>
  <si>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</si>
  <si>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</si>
  <si>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</si>
  <si>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</si>
  <si>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</si>
  <si>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</si>
  <si>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</si>
  <si>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</si>
  <si>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</si>
  <si>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</si>
  <si>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</si>
  <si>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</si>
  <si>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</si>
  <si>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</si>
  <si>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</si>
  <si>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</si>
  <si>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</si>
  <si>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</si>
  <si>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</si>
  <si>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</si>
  <si>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</si>
  <si>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</si>
  <si>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</si>
  <si>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</si>
  <si>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</si>
  <si>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</si>
  <si>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</si>
  <si>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</si>
  <si>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</si>
  <si>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</si>
  <si>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</si>
  <si>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</si>
  <si>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</si>
  <si>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</si>
  <si>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</si>
  <si>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</si>
  <si>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</si>
  <si>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</si>
  <si>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</si>
  <si>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</si>
  <si>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</si>
  <si>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</si>
  <si>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</si>
  <si>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</si>
  <si>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</si>
  <si>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</si>
  <si>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</si>
  <si>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</si>
  <si>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</si>
  <si>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</si>
  <si>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</si>
  <si>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</si>
  <si>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</si>
  <si>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</si>
  <si>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</si>
  <si>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</si>
  <si>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</si>
  <si>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</si>
  <si>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</si>
  <si>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</si>
  <si>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</si>
  <si>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</si>
  <si>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</si>
  <si>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</si>
  <si>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</si>
  <si>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</si>
  <si>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</si>
  <si>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</si>
  <si>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</si>
  <si>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</si>
  <si>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</si>
  <si>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</si>
  <si>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</si>
  <si>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</si>
  <si>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</si>
  <si>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</si>
  <si>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</si>
  <si>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</si>
  <si>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</si>
  <si>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</si>
  <si>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</si>
  <si>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</si>
  <si>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</si>
  <si>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</si>
  <si>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</si>
  <si>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</si>
  <si>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</si>
  <si>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</si>
  <si>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</si>
  <si>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</si>
  <si>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</si>
  <si>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</si>
  <si>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</si>
  <si>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</si>
  <si>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</si>
  <si>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</si>
  <si>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</si>
  <si>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</si>
  <si>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</si>
  <si>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</si>
  <si>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</si>
  <si>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</si>
  <si>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</si>
  <si>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</si>
  <si>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</si>
  <si>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</si>
  <si>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</si>
  <si>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</si>
  <si>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</si>
  <si>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</si>
  <si>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</si>
  <si>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</si>
  <si>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</si>
  <si>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</si>
  <si>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</si>
  <si>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</si>
  <si>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</si>
  <si>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</si>
  <si>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</si>
  <si>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</si>
  <si>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</si>
  <si>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</si>
  <si>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</si>
  <si>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</si>
  <si>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</si>
  <si>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</si>
  <si>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</si>
  <si>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</si>
  <si>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</si>
  <si>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</si>
  <si>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</si>
  <si>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</si>
  <si>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</si>
  <si>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</si>
  <si>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</si>
  <si>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</si>
  <si>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</si>
  <si>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</si>
  <si>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</si>
  <si>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</si>
  <si>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</si>
  <si>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</si>
  <si>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</si>
  <si>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</si>
  <si>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</si>
  <si>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</si>
  <si>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</si>
  <si>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</si>
  <si>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</si>
  <si>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</si>
  <si>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</si>
  <si>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</si>
  <si>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</si>
  <si>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</si>
  <si>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</si>
  <si>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</si>
  <si>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</si>
  <si>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</si>
  <si>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</si>
  <si>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</si>
  <si>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</si>
  <si>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</si>
  <si>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</si>
  <si>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</si>
  <si>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</si>
  <si>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</si>
  <si>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</si>
  <si>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</si>
  <si>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</si>
  <si>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</si>
  <si>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</si>
  <si>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</si>
  <si>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</si>
  <si>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</si>
  <si>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</si>
  <si>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</si>
  <si>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</si>
  <si>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</si>
  <si>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</si>
  <si>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</si>
  <si>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</si>
  <si>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</si>
  <si>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</si>
  <si>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</si>
  <si>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</si>
  <si>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</si>
  <si>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</si>
  <si>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</si>
  <si>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</si>
  <si>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</si>
  <si>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</si>
  <si>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</si>
  <si>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</si>
  <si>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</si>
  <si>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</si>
  <si>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</si>
  <si>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</si>
  <si>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</si>
  <si>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</si>
  <si>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</si>
  <si>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</si>
  <si>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</si>
  <si>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</si>
  <si>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</si>
  <si>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</si>
  <si>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</si>
  <si>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</si>
  <si>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</si>
  <si>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</si>
  <si>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</si>
  <si>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</si>
  <si>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</si>
  <si>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</si>
  <si>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</si>
  <si>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</si>
  <si>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</si>
  <si>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</si>
  <si>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</si>
  <si>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</si>
  <si>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</si>
  <si>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</si>
  <si>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</si>
  <si>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</si>
  <si>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</si>
  <si>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</si>
  <si>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</si>
  <si>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</si>
  <si>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</si>
  <si>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</si>
  <si>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</si>
  <si>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</si>
  <si>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</si>
  <si>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</si>
  <si>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</si>
  <si>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</si>
  <si>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</si>
  <si>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</si>
  <si>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</si>
  <si>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</si>
  <si>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</si>
  <si>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</si>
  <si>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</si>
  <si>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</si>
  <si>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</si>
  <si>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</si>
  <si>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</si>
  <si>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</si>
  <si>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</si>
  <si>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</si>
  <si>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</si>
  <si>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</si>
  <si>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</si>
  <si>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</si>
  <si>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</si>
  <si>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</si>
  <si>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</si>
  <si>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</si>
  <si>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</si>
  <si>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</si>
  <si>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</si>
  <si>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</si>
  <si>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</si>
  <si>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</si>
  <si>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</si>
  <si>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</si>
  <si>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</si>
  <si>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</si>
  <si>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</si>
  <si>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</si>
  <si>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</si>
  <si>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</si>
  <si>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</si>
  <si>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</si>
  <si>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</si>
  <si>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</si>
  <si>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</si>
  <si>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</si>
  <si>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</si>
  <si>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</si>
  <si>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</si>
  <si>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</si>
  <si>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</si>
  <si>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</si>
  <si>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</si>
  <si>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</si>
  <si>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</si>
  <si>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</si>
  <si>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</si>
  <si>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</si>
  <si>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</si>
  <si>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</si>
  <si>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</si>
  <si>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</si>
  <si>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</si>
  <si>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</si>
  <si>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</si>
  <si>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</si>
  <si>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</si>
  <si>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</si>
  <si>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</si>
  <si>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</si>
  <si>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</si>
  <si>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</si>
  <si>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</si>
  <si>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</si>
  <si>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</si>
  <si>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</si>
  <si>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</si>
  <si>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</si>
  <si>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</si>
  <si>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</si>
  <si>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</si>
  <si>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</si>
  <si>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</si>
  <si>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</si>
  <si>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</si>
  <si>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</si>
  <si>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</si>
  <si>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</si>
  <si>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</si>
  <si>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</si>
  <si>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</si>
  <si>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</si>
  <si>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</si>
  <si>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</si>
  <si>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</si>
  <si>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</si>
  <si>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</si>
  <si>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</si>
  <si>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</si>
  <si>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</si>
  <si>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</si>
  <si>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</si>
  <si>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</si>
  <si>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</si>
  <si>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</si>
  <si>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</si>
  <si>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</si>
  <si>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</si>
  <si>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</si>
  <si>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</si>
  <si>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</si>
  <si>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</si>
  <si>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</si>
  <si>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</si>
  <si>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</si>
  <si>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</si>
  <si>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</si>
  <si>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</si>
  <si>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</si>
  <si>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</si>
  <si>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</si>
  <si>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</si>
  <si>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</si>
  <si>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</si>
  <si>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</si>
  <si>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</si>
  <si>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</si>
  <si>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</si>
  <si>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</si>
  <si>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</si>
  <si>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</si>
  <si>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</si>
  <si>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</si>
  <si>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</si>
  <si>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</si>
  <si>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</si>
  <si>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</si>
  <si>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</si>
  <si>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</si>
  <si>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</si>
  <si>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</si>
  <si>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</si>
  <si>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</si>
  <si>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</si>
  <si>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</si>
  <si>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</si>
  <si>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</si>
  <si>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</si>
  <si>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</si>
  <si>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</si>
  <si>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</si>
  <si>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</si>
  <si>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</si>
  <si>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</si>
  <si>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</si>
  <si>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</si>
  <si>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</si>
  <si>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</si>
  <si>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</si>
  <si>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</si>
  <si>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</si>
  <si>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</si>
  <si>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</si>
  <si>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</si>
  <si>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</si>
  <si>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</si>
  <si>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</si>
  <si>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</si>
  <si>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</si>
  <si>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</si>
  <si>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</si>
  <si>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</si>
  <si>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</si>
  <si>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</si>
  <si>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</si>
  <si>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</si>
  <si>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</si>
  <si>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</si>
  <si>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</si>
  <si>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</si>
  <si>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</si>
  <si>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</si>
  <si>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</si>
  <si>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</si>
  <si>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</si>
  <si>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</si>
  <si>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</si>
  <si>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</si>
  <si>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</si>
  <si>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</si>
  <si>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</si>
  <si>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</si>
  <si>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</si>
  <si>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</si>
  <si>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</si>
  <si>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</si>
  <si>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</si>
  <si>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</si>
  <si>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</si>
  <si>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</si>
  <si>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</si>
  <si>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</si>
  <si>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</si>
  <si>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</si>
  <si>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</si>
  <si>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</si>
  <si>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</si>
  <si>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</si>
  <si>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</si>
  <si>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</si>
  <si>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</si>
  <si>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</si>
  <si>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</si>
  <si>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</si>
  <si>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</si>
  <si>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</si>
  <si>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</si>
  <si>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</si>
  <si>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</si>
  <si>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</si>
  <si>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</si>
  <si>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</si>
  <si>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</si>
  <si>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</si>
  <si>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</si>
  <si>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</si>
  <si>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</si>
  <si>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</si>
  <si>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</si>
  <si>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</si>
  <si>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</si>
  <si>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</si>
  <si>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</si>
  <si>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</si>
  <si>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</si>
  <si>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</si>
  <si>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</si>
  <si>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</si>
  <si>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</si>
  <si>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</si>
  <si>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</si>
  <si>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</si>
  <si>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</si>
  <si>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</si>
  <si>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</si>
  <si>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</si>
  <si>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</si>
  <si>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</si>
  <si>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</si>
  <si>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</si>
  <si>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</si>
  <si>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</si>
  <si>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</si>
  <si>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</si>
  <si>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</si>
  <si>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</si>
  <si>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</si>
  <si>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</si>
  <si>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</si>
  <si>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</si>
  <si>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</si>
  <si>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</si>
  <si>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</si>
  <si>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</si>
  <si>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</si>
  <si>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</si>
  <si>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</si>
  <si>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</si>
  <si>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</si>
  <si>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</si>
  <si>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</si>
  <si>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</si>
  <si>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</si>
  <si>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</si>
  <si>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</si>
  <si>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</si>
  <si>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</si>
  <si>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</si>
  <si>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</si>
  <si>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</si>
  <si>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</si>
  <si>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</si>
  <si>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</si>
  <si>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</si>
  <si>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</si>
  <si>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</si>
  <si>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</si>
  <si>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</si>
  <si>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</si>
  <si>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</si>
  <si>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</si>
  <si>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</si>
  <si>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</si>
  <si>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</si>
  <si>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</si>
  <si>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</si>
  <si>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</si>
  <si>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</si>
  <si>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</si>
  <si>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</si>
  <si>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</si>
  <si>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</si>
  <si>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</si>
  <si>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</si>
  <si>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</si>
  <si>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</si>
  <si>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</si>
  <si>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</si>
  <si>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</si>
  <si>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</si>
  <si>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</si>
  <si>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</si>
  <si>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</si>
  <si>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</si>
  <si>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</si>
  <si>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</si>
  <si>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</si>
  <si>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</si>
  <si>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</si>
  <si>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</si>
  <si>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</si>
  <si>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</si>
  <si>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</si>
  <si>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</si>
  <si>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</si>
  <si>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</si>
  <si>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</si>
  <si>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</si>
  <si>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</si>
  <si>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</si>
  <si>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</si>
  <si>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</si>
  <si>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</si>
  <si>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</si>
  <si>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</si>
  <si>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</si>
  <si>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</si>
  <si>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</si>
  <si>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</si>
  <si>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</si>
  <si>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</si>
  <si>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</si>
  <si>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</si>
  <si>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</si>
  <si>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</si>
  <si>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</si>
  <si>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</si>
  <si>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</si>
  <si>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</si>
  <si>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</si>
  <si>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</si>
  <si>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</si>
  <si>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</si>
  <si>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</si>
  <si>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</si>
  <si>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</si>
  <si>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</si>
  <si>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</si>
  <si>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</si>
  <si>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</si>
  <si>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</si>
  <si>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</si>
  <si>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</si>
  <si>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</si>
  <si>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</si>
  <si>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</si>
  <si>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</si>
  <si>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</si>
  <si>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</si>
  <si>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</si>
  <si>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</si>
  <si>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</si>
  <si>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</si>
  <si>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</si>
  <si>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</si>
  <si>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</si>
  <si>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</si>
  <si>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</si>
  <si>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</si>
  <si>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</si>
  <si>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</si>
  <si>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</si>
  <si>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</si>
  <si>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</si>
  <si>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</si>
  <si>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</si>
  <si>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</si>
  <si>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</si>
  <si>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</si>
  <si>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</si>
  <si>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</si>
  <si>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</si>
  <si>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</si>
  <si>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</si>
  <si>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</si>
  <si>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</si>
  <si>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</si>
  <si>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</si>
  <si>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</si>
  <si>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</si>
  <si>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</si>
  <si>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</si>
  <si>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</si>
  <si>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</si>
  <si>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</si>
  <si>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</si>
  <si>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</si>
  <si>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</si>
  <si>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</si>
  <si>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</si>
  <si>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</si>
  <si>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</si>
  <si>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</si>
  <si>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</si>
  <si>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</si>
  <si>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</si>
  <si>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</si>
  <si>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</si>
  <si>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</si>
  <si>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</si>
  <si>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</si>
  <si>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</si>
  <si>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</si>
  <si>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</si>
  <si>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</si>
  <si>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</si>
  <si>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</si>
  <si>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</si>
  <si>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</si>
  <si>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</si>
  <si>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</si>
  <si>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</si>
  <si>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</si>
  <si>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</si>
  <si>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</si>
  <si>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</si>
  <si>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</si>
  <si>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</si>
  <si>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</si>
  <si>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</si>
  <si>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</si>
  <si>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</si>
  <si>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</si>
  <si>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</si>
  <si>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</si>
  <si>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</si>
  <si>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</si>
  <si>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</si>
  <si>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</si>
  <si>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</si>
  <si>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</si>
  <si>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</si>
  <si>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</si>
  <si>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</si>
  <si>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</si>
  <si>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</si>
  <si>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</si>
  <si>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</si>
  <si>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</si>
  <si>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</si>
  <si>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</si>
  <si>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</si>
  <si>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</si>
  <si>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</si>
  <si>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</si>
  <si>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</si>
  <si>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</si>
  <si>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</si>
  <si>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</si>
  <si>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</si>
  <si>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</si>
  <si>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</si>
  <si>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</si>
  <si>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</si>
  <si>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</si>
  <si>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</si>
  <si>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</si>
  <si>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</si>
  <si>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</si>
  <si>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</si>
  <si>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</si>
  <si>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</si>
  <si>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</si>
  <si>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</si>
  <si>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</si>
  <si>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</si>
  <si>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</si>
  <si>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</si>
  <si>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</si>
  <si>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</si>
  <si>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</si>
  <si>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</si>
  <si>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</si>
  <si>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</si>
  <si>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</si>
  <si>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</si>
  <si>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</si>
  <si>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</si>
  <si>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</si>
  <si>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</si>
  <si>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</si>
  <si>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</si>
  <si>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</si>
  <si>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</si>
  <si>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</si>
  <si>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</si>
  <si>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</si>
  <si>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</si>
  <si>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</si>
  <si>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</si>
  <si>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</si>
  <si>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</si>
  <si>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</si>
  <si>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</si>
  <si>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</si>
  <si>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</si>
  <si>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</si>
  <si>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</si>
  <si>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</si>
  <si>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</si>
  <si>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</si>
  <si>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</si>
  <si>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</si>
  <si>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</si>
  <si>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</si>
  <si>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</si>
  <si>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</si>
  <si>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</si>
  <si>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</si>
  <si>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</si>
  <si>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</si>
  <si>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</si>
  <si>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</si>
  <si>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</si>
  <si>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</si>
  <si>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</si>
  <si>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</si>
  <si>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</si>
  <si>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</si>
  <si>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</si>
  <si>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</si>
  <si>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</si>
  <si>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</si>
  <si>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</si>
  <si>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</si>
  <si>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</si>
  <si>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</si>
  <si>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</si>
  <si>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</si>
  <si>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</si>
  <si>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</si>
  <si>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</si>
  <si>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</si>
  <si>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</si>
  <si>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</si>
  <si>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</si>
  <si>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</si>
  <si>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</si>
  <si>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</si>
  <si>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</si>
  <si>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</si>
  <si>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</si>
  <si>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</si>
  <si>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</si>
  <si>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</si>
  <si>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</si>
  <si>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</si>
  <si>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</si>
  <si>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</si>
  <si>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</si>
  <si>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</si>
  <si>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</si>
  <si>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</si>
  <si>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</si>
  <si>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</si>
  <si>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</si>
  <si>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</si>
  <si>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</si>
  <si>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</si>
  <si>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</si>
  <si>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</si>
  <si>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</si>
  <si>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</si>
  <si>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</si>
  <si>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</si>
  <si>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</si>
  <si>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</si>
  <si>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</si>
  <si>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</si>
  <si>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</si>
  <si>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</si>
  <si>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</si>
  <si>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</si>
  <si>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</si>
  <si>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</si>
  <si>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</si>
  <si>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</si>
  <si>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</si>
  <si>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</si>
  <si>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</si>
  <si>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</si>
  <si>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</si>
  <si>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</si>
  <si>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</si>
  <si>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</si>
  <si>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</si>
  <si>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</si>
  <si>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</si>
  <si>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</si>
  <si>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</si>
  <si>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</si>
  <si>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</si>
  <si>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</si>
  <si>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</si>
  <si>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</si>
  <si>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</si>
  <si>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</si>
  <si>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</si>
  <si>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</si>
  <si>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</si>
  <si>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</si>
  <si>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</si>
  <si>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</si>
  <si>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</si>
  <si>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</si>
  <si>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</si>
  <si>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</si>
  <si>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</si>
  <si>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</si>
  <si>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</si>
  <si>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</si>
  <si>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</si>
  <si>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</si>
  <si>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</si>
  <si>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</si>
  <si>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</si>
  <si>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</si>
  <si>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</si>
  <si>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</si>
  <si>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</si>
  <si>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</si>
  <si>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</si>
  <si>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</si>
  <si>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</si>
  <si>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</si>
  <si>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</si>
  <si>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</si>
  <si>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</si>
  <si>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</si>
  <si>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</si>
  <si>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</si>
  <si>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</si>
  <si>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</si>
  <si>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</si>
  <si>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</si>
  <si>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</si>
  <si>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</si>
  <si>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</si>
  <si>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</si>
  <si>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</si>
  <si>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</si>
  <si>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</si>
  <si>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</si>
  <si>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</si>
  <si>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</si>
  <si>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</si>
  <si>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</si>
  <si>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</si>
  <si>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</si>
  <si>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</si>
  <si>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</si>
  <si>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</si>
  <si>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</si>
  <si>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</si>
  <si>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</si>
  <si>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</si>
  <si>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</si>
  <si>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</si>
  <si>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</si>
  <si>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</si>
  <si>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</si>
  <si>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</si>
  <si>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</si>
  <si>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</si>
  <si>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</si>
  <si>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</si>
  <si>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</si>
  <si>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</si>
  <si>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</si>
  <si>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</si>
  <si>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</si>
  <si>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</si>
  <si>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</si>
  <si>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</si>
  <si>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</si>
  <si>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</si>
  <si>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</si>
  <si>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</si>
  <si>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</si>
  <si>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</si>
  <si>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</si>
  <si>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</si>
  <si>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</si>
  <si>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</si>
  <si>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</si>
  <si>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</si>
  <si>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</si>
  <si>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</si>
  <si>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</si>
  <si>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</si>
  <si>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</si>
  <si>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</si>
  <si>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</si>
  <si>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</si>
  <si>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</si>
  <si>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</si>
  <si>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</si>
  <si>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</si>
  <si>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</si>
  <si>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</si>
  <si>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</si>
  <si>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</si>
  <si>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</si>
  <si>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</si>
  <si>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</si>
  <si>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</si>
  <si>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</si>
  <si>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</si>
  <si>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</si>
  <si>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</si>
  <si>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</si>
  <si>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</si>
  <si>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</si>
  <si>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</si>
  <si>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</si>
  <si>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</si>
  <si>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</si>
  <si>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</si>
  <si>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</si>
  <si>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</si>
  <si>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</si>
  <si>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</si>
  <si>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</si>
  <si>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</si>
  <si>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</si>
  <si>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</si>
  <si>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</si>
  <si>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</si>
  <si>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</si>
  <si>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</si>
  <si>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</si>
  <si>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</si>
  <si>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</si>
  <si>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</si>
  <si>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</si>
  <si>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</si>
  <si>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</si>
  <si>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</si>
  <si>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</si>
  <si>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</si>
  <si>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</si>
  <si>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</si>
  <si>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</si>
  <si>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</si>
  <si>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</si>
  <si>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</si>
  <si>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</si>
  <si>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</si>
  <si>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</si>
  <si>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</si>
  <si>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</si>
  <si>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</si>
  <si>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</si>
  <si>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</si>
  <si>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</si>
  <si>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</si>
  <si>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</si>
  <si>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</si>
  <si>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</si>
  <si>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</si>
  <si>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</si>
  <si>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</si>
  <si>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</si>
  <si>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</si>
  <si>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</si>
  <si>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</si>
  <si>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</si>
  <si>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</si>
  <si>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</si>
  <si>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</si>
  <si>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</si>
  <si>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</si>
  <si>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</si>
  <si>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</si>
  <si>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</si>
  <si>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</si>
  <si>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</si>
  <si>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</si>
  <si>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</si>
  <si>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</si>
  <si>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</si>
  <si>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</si>
  <si>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</si>
  <si>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</si>
  <si>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</si>
  <si>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</si>
  <si>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</si>
  <si>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</si>
  <si>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</si>
  <si>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</si>
  <si>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</si>
  <si>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</si>
  <si>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</si>
  <si>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</si>
  <si>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</si>
  <si>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</si>
  <si>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</si>
  <si>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</si>
  <si>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</si>
  <si>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</si>
  <si>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</si>
  <si>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</si>
  <si>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</si>
  <si>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</si>
  <si>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</si>
  <si>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</si>
  <si>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</si>
  <si>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</si>
  <si>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</si>
  <si>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</si>
  <si>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</si>
  <si>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</si>
  <si>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</si>
  <si>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</si>
  <si>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</si>
  <si>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</si>
  <si>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</si>
  <si>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</si>
  <si>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</si>
  <si>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</si>
  <si>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</si>
  <si>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</si>
  <si>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</si>
  <si>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</si>
  <si>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</si>
  <si>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</si>
  <si>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</si>
  <si>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</si>
  <si>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</si>
  <si>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</si>
  <si>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</si>
  <si>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</si>
  <si>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</si>
  <si>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</si>
  <si>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</si>
  <si>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</si>
  <si>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</si>
  <si>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</si>
  <si>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</si>
  <si>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</si>
  <si>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</si>
  <si>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</si>
  <si>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</si>
  <si>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</si>
  <si>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</si>
  <si>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</si>
  <si>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</si>
  <si>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</si>
  <si>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</si>
  <si>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</si>
  <si>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</si>
  <si>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</si>
  <si>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</si>
  <si>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</si>
  <si>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</si>
  <si>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</si>
  <si>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</si>
  <si>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</si>
  <si>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</si>
  <si>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</si>
  <si>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</si>
  <si>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</si>
  <si>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</si>
  <si>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</si>
  <si>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</si>
  <si>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</si>
  <si>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</si>
  <si>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</si>
  <si>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</si>
  <si>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</si>
  <si>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</si>
  <si>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</si>
  <si>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</si>
  <si>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</si>
  <si>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</si>
  <si>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</si>
  <si>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</si>
  <si>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</si>
  <si>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</si>
  <si>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</si>
  <si>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</si>
  <si>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</si>
  <si>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</si>
  <si>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</si>
  <si>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</si>
  <si>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</si>
  <si>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</si>
  <si>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</si>
  <si>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</si>
  <si>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</si>
  <si>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</si>
  <si>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</si>
  <si>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</si>
  <si>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</si>
  <si>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</si>
  <si>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</si>
  <si>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</si>
  <si>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</si>
  <si>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</si>
  <si>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</si>
  <si>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</si>
  <si>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</si>
  <si>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</si>
  <si>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</si>
  <si>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</si>
  <si>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</si>
  <si>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</si>
  <si>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</si>
  <si>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</si>
  <si>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</si>
  <si>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</si>
  <si>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</si>
  <si>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</si>
  <si>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</si>
  <si>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</si>
  <si>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</si>
  <si>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</si>
  <si>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</si>
  <si>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</si>
  <si>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</si>
  <si>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</si>
  <si>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</si>
  <si>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</si>
  <si>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</si>
  <si>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</si>
  <si>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</si>
  <si>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</si>
  <si>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</si>
  <si>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</si>
  <si>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</si>
  <si>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</si>
  <si>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</si>
  <si>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</si>
  <si>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</si>
  <si>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</si>
  <si>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</si>
  <si>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</si>
  <si>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</si>
  <si>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</si>
  <si>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</si>
  <si>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</si>
  <si>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</si>
  <si>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</si>
  <si>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</si>
  <si>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</si>
  <si>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</si>
  <si>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</si>
  <si>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</si>
  <si>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</si>
  <si>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</si>
  <si>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</si>
  <si>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</si>
  <si>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</si>
  <si>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</si>
  <si>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</si>
  <si>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</si>
  <si>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</si>
  <si>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</si>
  <si>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</si>
  <si>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</si>
  <si>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</si>
  <si>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</si>
  <si>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</si>
  <si>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</si>
  <si>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</si>
  <si>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</si>
  <si>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</si>
  <si>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</si>
  <si>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</si>
  <si>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</si>
  <si>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</si>
  <si>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</si>
  <si>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</si>
  <si>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</si>
  <si>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</si>
  <si>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</si>
  <si>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</si>
  <si>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</si>
  <si>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</si>
  <si>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</si>
  <si>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</si>
  <si>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</si>
  <si>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</si>
  <si>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</si>
  <si>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</si>
  <si>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</si>
  <si>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</si>
  <si>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</si>
  <si>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</si>
  <si>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</si>
  <si>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</si>
  <si>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</si>
  <si>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</si>
  <si>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</si>
  <si>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</si>
  <si>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</si>
  <si>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</si>
  <si>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</si>
  <si>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</si>
  <si>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</si>
  <si>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</si>
  <si>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</si>
  <si>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</si>
  <si>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</si>
  <si>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</si>
  <si>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</si>
  <si>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</si>
  <si>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</si>
  <si>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</si>
  <si>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</si>
  <si>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</si>
  <si>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</si>
  <si>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</si>
  <si>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</si>
  <si>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</si>
  <si>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</si>
  <si>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</si>
  <si>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</si>
  <si>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</si>
  <si>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</si>
  <si>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</si>
  <si>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</si>
  <si>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</si>
  <si>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</si>
  <si>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</si>
  <si>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</si>
  <si>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</si>
  <si>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</si>
  <si>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</si>
  <si>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</si>
  <si>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</si>
  <si>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</si>
  <si>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</si>
  <si>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</si>
  <si>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</si>
  <si>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</si>
  <si>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</si>
  <si>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</si>
  <si>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</si>
  <si>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</si>
  <si>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</si>
  <si>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</si>
  <si>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</si>
  <si>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</si>
  <si>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</si>
  <si>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</si>
  <si>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</si>
  <si>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</si>
  <si>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</si>
  <si>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</si>
  <si>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</si>
  <si>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</si>
  <si>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</si>
  <si>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</si>
  <si>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</si>
  <si>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</si>
  <si>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</si>
  <si>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</si>
  <si>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</si>
  <si>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</si>
  <si>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</si>
  <si>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</si>
  <si>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</si>
  <si>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</si>
  <si>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</si>
  <si>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</si>
  <si>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</si>
  <si>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</si>
  <si>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</si>
  <si>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</si>
  <si>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</si>
  <si>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</si>
  <si>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</si>
  <si>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</si>
  <si>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</si>
  <si>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</si>
  <si>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</si>
  <si>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</si>
  <si>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</si>
  <si>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</si>
  <si>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</si>
  <si>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</si>
  <si>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</si>
  <si>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</si>
  <si>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</si>
  <si>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</si>
  <si>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</si>
  <si>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</si>
  <si>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</si>
  <si>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</si>
  <si>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</si>
  <si>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</si>
  <si>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</si>
  <si>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</si>
  <si>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</si>
  <si>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</si>
  <si>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</si>
  <si>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</si>
  <si>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</si>
  <si>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</si>
  <si>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</si>
  <si>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</si>
  <si>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</si>
  <si>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</si>
  <si>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</si>
  <si>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</si>
  <si>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</si>
  <si>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</si>
  <si>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</si>
  <si>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</si>
  <si>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</si>
  <si>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</si>
  <si>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</si>
  <si>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</si>
  <si>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</si>
  <si>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</si>
  <si>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</si>
  <si>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</si>
  <si>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</si>
  <si>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</si>
  <si>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</si>
  <si>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</si>
  <si>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</si>
  <si>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</si>
  <si>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</si>
  <si>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</si>
  <si>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</si>
  <si>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</si>
  <si>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</si>
  <si>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</si>
  <si>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</si>
  <si>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</si>
  <si>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</si>
  <si>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</si>
  <si>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</si>
  <si>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</si>
  <si>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</si>
  <si>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</si>
  <si>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</si>
  <si>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</si>
  <si>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</si>
  <si>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</si>
  <si>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</si>
  <si>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</si>
  <si>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</si>
  <si>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</si>
  <si>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</si>
  <si>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</si>
  <si>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</si>
  <si>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</si>
  <si>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</si>
  <si>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</si>
  <si>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</si>
  <si>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</si>
  <si>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</si>
  <si>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</si>
  <si>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</si>
  <si>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</si>
  <si>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</si>
  <si>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</si>
  <si>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</si>
  <si>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</si>
  <si>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</si>
  <si>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</si>
  <si>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</si>
  <si>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</si>
  <si>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</si>
  <si>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</si>
  <si>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</si>
  <si>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</si>
  <si>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</si>
  <si>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</si>
  <si>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</si>
  <si>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</si>
  <si>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</si>
  <si>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</si>
  <si>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</si>
  <si>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</si>
  <si>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</si>
  <si>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</si>
  <si>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</si>
  <si>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</si>
  <si>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</si>
  <si>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</si>
  <si>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</si>
  <si>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</si>
  <si>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</si>
  <si>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</si>
  <si>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</si>
  <si>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</si>
  <si>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</si>
  <si>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</si>
  <si>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</si>
  <si>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</si>
  <si>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</si>
  <si>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</si>
  <si>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</si>
  <si>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</si>
  <si>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</si>
  <si>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</si>
  <si>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</si>
  <si>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</si>
  <si>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</si>
  <si>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</si>
  <si>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</si>
  <si>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</si>
  <si>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</si>
  <si>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</si>
  <si>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</si>
  <si>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</si>
  <si>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</si>
  <si>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</si>
  <si>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</si>
  <si>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</si>
  <si>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</si>
  <si>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</si>
  <si>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</si>
  <si>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</si>
  <si>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</si>
  <si>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</si>
  <si>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</si>
  <si>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</si>
  <si>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</si>
  <si>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</si>
  <si>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</si>
  <si>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</si>
  <si>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</si>
  <si>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</si>
  <si>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</si>
  <si>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</si>
  <si>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</si>
  <si>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</si>
  <si>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</si>
  <si>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</si>
  <si>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</si>
  <si>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</si>
  <si>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</si>
  <si>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</si>
  <si>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</si>
  <si>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</si>
  <si>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</si>
  <si>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</si>
  <si>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</si>
  <si>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</si>
  <si>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</si>
  <si>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</si>
  <si>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</si>
  <si>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</si>
  <si>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</si>
  <si>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</si>
  <si>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</si>
  <si>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</si>
  <si>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</si>
  <si>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</si>
  <si>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</si>
  <si>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</si>
  <si>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</si>
  <si>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</si>
  <si>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</si>
  <si>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</si>
  <si>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</si>
  <si>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</si>
  <si>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</si>
  <si>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</si>
  <si>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</si>
  <si>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</si>
  <si>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</si>
  <si>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</si>
  <si>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</si>
  <si>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</si>
  <si>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</si>
  <si>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</si>
  <si>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</si>
  <si>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</si>
  <si>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</si>
  <si>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</si>
  <si>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</si>
  <si>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</si>
  <si>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</si>
  <si>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</si>
  <si>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</si>
  <si>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</si>
  <si>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</si>
  <si>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</si>
  <si>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</si>
  <si>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</si>
  <si>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</si>
  <si>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</si>
  <si>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</si>
  <si>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</si>
  <si>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</si>
  <si>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</si>
  <si>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</si>
  <si>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</si>
  <si>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</si>
  <si>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</si>
  <si>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</si>
  <si>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</si>
  <si>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</si>
  <si>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</si>
  <si>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</si>
  <si>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</si>
  <si>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</si>
  <si>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</si>
  <si>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</si>
  <si>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</si>
  <si>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</si>
  <si>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</si>
  <si>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</si>
  <si>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</si>
  <si>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</si>
  <si>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</si>
  <si>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</si>
  <si>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</si>
  <si>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</si>
  <si>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</si>
  <si>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</si>
  <si>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</si>
  <si>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</si>
  <si>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</si>
  <si>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</si>
  <si>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</si>
  <si>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</si>
  <si>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</si>
  <si>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</si>
  <si>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</si>
  <si>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</si>
  <si>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</si>
  <si>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</si>
  <si>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</si>
  <si>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</si>
  <si>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</si>
  <si>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</si>
  <si>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</si>
  <si>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</si>
  <si>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</si>
  <si>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</si>
  <si>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</si>
  <si>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</si>
  <si>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</si>
  <si>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</si>
  <si>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</si>
  <si>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</si>
  <si>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</si>
  <si>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</si>
  <si>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</si>
  <si>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</si>
  <si>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</si>
  <si>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</si>
  <si>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</si>
  <si>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</si>
  <si>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</si>
  <si>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</si>
  <si>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</si>
  <si>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</si>
  <si>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</si>
  <si>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</si>
  <si>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</si>
  <si>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</si>
  <si>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</si>
  <si>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</si>
  <si>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</si>
  <si>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</si>
  <si>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</si>
  <si>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</si>
  <si>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</si>
  <si>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</si>
  <si>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</si>
  <si>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</si>
  <si>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</si>
  <si>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</si>
  <si>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</si>
  <si>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</si>
  <si>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</si>
  <si>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</si>
  <si>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</si>
  <si>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</si>
  <si>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</si>
  <si>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</si>
  <si>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</si>
  <si>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</si>
  <si>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</si>
  <si>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</si>
  <si>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</si>
  <si>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</si>
  <si>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</si>
  <si>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</si>
  <si>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</si>
  <si>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</si>
  <si>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</si>
  <si>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</si>
  <si>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</si>
  <si>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</si>
  <si>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</si>
  <si>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</si>
  <si>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</si>
  <si>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</si>
  <si>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</si>
  <si>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</si>
  <si>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</si>
  <si>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</si>
  <si>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</si>
  <si>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</si>
  <si>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</si>
  <si>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</si>
  <si>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</si>
  <si>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</si>
  <si>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</si>
  <si>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</si>
  <si>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</si>
  <si>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</si>
  <si>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</si>
  <si>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</si>
  <si>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</si>
  <si>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</si>
  <si>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</si>
  <si>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</si>
  <si>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</si>
  <si>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</si>
  <si>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</si>
  <si>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</si>
  <si>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</si>
  <si>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</si>
  <si>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</si>
  <si>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</si>
  <si>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</si>
  <si>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</si>
  <si>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</si>
  <si>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</si>
  <si>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</si>
  <si>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</si>
  <si>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</si>
  <si>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</si>
  <si>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</si>
  <si>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</si>
  <si>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</si>
  <si>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</si>
  <si>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</si>
  <si>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</si>
  <si>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</si>
  <si>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</si>
  <si>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</si>
  <si>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</si>
  <si>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</si>
  <si>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</si>
  <si>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</si>
  <si>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</si>
  <si>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</si>
  <si>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</si>
  <si>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</si>
  <si>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</si>
  <si>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</si>
  <si>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</si>
  <si>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</si>
  <si>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</si>
  <si>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</si>
  <si>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</si>
  <si>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</si>
  <si>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</si>
  <si>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</si>
  <si>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</si>
  <si>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</si>
  <si>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</si>
  <si>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</si>
  <si>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</si>
  <si>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</si>
  <si>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</si>
  <si>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</si>
  <si>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</si>
  <si>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</si>
  <si>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</si>
  <si>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</si>
  <si>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</si>
  <si>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</si>
  <si>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</si>
  <si>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</si>
  <si>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</si>
  <si>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</si>
  <si>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</si>
  <si>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</si>
  <si>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</si>
  <si>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</si>
  <si>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</si>
  <si>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</si>
  <si>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</si>
  <si>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</si>
  <si>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</si>
  <si>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</si>
  <si>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</si>
  <si>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</si>
  <si>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</si>
  <si>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</si>
  <si>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</si>
  <si>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</si>
  <si>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</si>
  <si>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</si>
  <si>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</si>
  <si>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</si>
  <si>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</si>
  <si>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</si>
  <si>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</si>
  <si>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</si>
  <si>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</si>
  <si>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</si>
  <si>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</si>
  <si>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</si>
  <si>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</si>
  <si>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</si>
  <si>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</si>
  <si>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</si>
  <si>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</si>
  <si>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</si>
  <si>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</si>
  <si>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</si>
  <si>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</si>
  <si>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</si>
  <si>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</si>
  <si>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</si>
  <si>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</si>
  <si>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</si>
  <si>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</si>
  <si>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</si>
  <si>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</si>
  <si>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</si>
  <si>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</si>
  <si>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</si>
  <si>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</si>
  <si>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</si>
  <si>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</si>
  <si>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</si>
  <si>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</si>
  <si>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</si>
  <si>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</si>
  <si>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</si>
  <si>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</si>
  <si>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</si>
  <si>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</si>
  <si>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</si>
  <si>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</si>
  <si>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</si>
  <si>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</si>
  <si>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</si>
  <si>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</si>
  <si>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</si>
  <si>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</si>
  <si>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</si>
  <si>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</si>
  <si>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</si>
  <si>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</si>
  <si>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</si>
  <si>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</si>
  <si>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</si>
  <si>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</si>
  <si>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</si>
  <si>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</si>
  <si>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</si>
  <si>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</si>
  <si>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</si>
  <si>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</si>
  <si>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</si>
  <si>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</si>
  <si>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</si>
  <si>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</si>
  <si>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</si>
  <si>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</si>
  <si>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</si>
  <si>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</si>
  <si>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</si>
  <si>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</si>
  <si>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</si>
  <si>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</si>
  <si>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</si>
  <si>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</si>
  <si>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</si>
  <si>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</si>
  <si>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</si>
  <si>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</si>
  <si>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</si>
  <si>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</si>
  <si>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</si>
  <si>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</si>
  <si>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</si>
  <si>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</si>
  <si>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</si>
  <si>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</si>
  <si>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</si>
  <si>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</si>
  <si>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</si>
  <si>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</si>
  <si>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</si>
  <si>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</si>
  <si>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</si>
  <si>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</si>
  <si>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</si>
  <si>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</si>
  <si>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</si>
  <si>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</si>
  <si>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</si>
  <si>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</si>
  <si>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</si>
  <si>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</si>
  <si>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</si>
  <si>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</si>
  <si>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</si>
  <si>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</si>
  <si>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</si>
  <si>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</si>
  <si>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</si>
  <si>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</si>
  <si>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</si>
  <si>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</si>
  <si>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</si>
  <si>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</si>
  <si>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</si>
  <si>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</si>
  <si>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</si>
  <si>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</si>
  <si>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</si>
  <si>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</si>
  <si>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</si>
  <si>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</si>
  <si>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</si>
  <si>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</si>
  <si>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</si>
  <si>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</si>
  <si>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</si>
  <si>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</si>
  <si>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</si>
  <si>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</si>
  <si>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</si>
  <si>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</si>
  <si>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</si>
  <si>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</si>
  <si>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</si>
  <si>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</si>
  <si>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</si>
  <si>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</si>
  <si>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</si>
  <si>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</si>
  <si>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</si>
  <si>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</si>
  <si>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</si>
  <si>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</si>
  <si>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</si>
  <si>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</si>
  <si>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</si>
  <si>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</si>
  <si>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</si>
  <si>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</si>
  <si>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</si>
  <si>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</si>
  <si>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</si>
  <si>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</si>
  <si>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</si>
  <si>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</si>
  <si>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</si>
  <si>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</si>
  <si>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</si>
  <si>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</si>
  <si>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</si>
  <si>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</si>
  <si>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</si>
  <si>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</si>
  <si>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</si>
  <si>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</si>
  <si>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</si>
  <si>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</si>
  <si>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</si>
  <si>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</si>
  <si>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</si>
  <si>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</si>
  <si>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</si>
  <si>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</si>
  <si>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</si>
  <si>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</si>
  <si>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</si>
  <si>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</si>
  <si>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</si>
  <si>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</si>
  <si>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</si>
  <si>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</si>
  <si>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</si>
  <si>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</si>
  <si>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</si>
  <si>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</si>
  <si>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</si>
  <si>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</si>
  <si>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</si>
  <si>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</si>
  <si>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</si>
  <si>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</si>
  <si>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</si>
  <si>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</si>
  <si>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</si>
  <si>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</si>
  <si>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</si>
  <si>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</si>
  <si>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</si>
  <si>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</si>
  <si>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</si>
  <si>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</si>
  <si>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</si>
  <si>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</si>
  <si>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</si>
  <si>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</si>
  <si>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</si>
  <si>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</si>
  <si>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</si>
  <si>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</si>
  <si>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</si>
  <si>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</si>
  <si>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</si>
  <si>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</si>
  <si>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</si>
  <si>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</si>
  <si>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</si>
  <si>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</si>
  <si>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</si>
  <si>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</si>
  <si>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</si>
  <si>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</si>
  <si>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</si>
  <si>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</si>
  <si>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</si>
  <si>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</si>
  <si>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</si>
  <si>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</si>
  <si>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</si>
  <si>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</si>
  <si>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</si>
  <si>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</si>
  <si>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</si>
  <si>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</si>
  <si>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</si>
  <si>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</si>
  <si>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</si>
  <si>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</si>
  <si>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</si>
  <si>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</si>
  <si>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</si>
  <si>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</si>
  <si>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</si>
  <si>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</si>
  <si>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</si>
  <si>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</si>
  <si>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</si>
  <si>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</si>
  <si>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</si>
  <si>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</si>
  <si>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</si>
  <si>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</si>
  <si>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</si>
  <si>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</si>
  <si>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</si>
  <si>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</si>
  <si>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</si>
  <si>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</si>
  <si>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</si>
  <si>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</si>
  <si>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</si>
  <si>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</si>
  <si>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</si>
  <si>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</si>
  <si>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</si>
  <si>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</si>
  <si>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</si>
  <si>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</si>
  <si>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</si>
  <si>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</si>
  <si>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</si>
  <si>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</si>
  <si>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</si>
  <si>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</si>
  <si>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</si>
  <si>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</si>
  <si>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</si>
  <si>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</si>
  <si>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</si>
  <si>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</si>
  <si>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</si>
  <si>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</si>
  <si>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</si>
  <si>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</si>
  <si>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</si>
  <si>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</si>
  <si>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</si>
  <si>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</si>
  <si>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</si>
  <si>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</si>
  <si>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</si>
  <si>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</si>
  <si>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</si>
  <si>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</si>
  <si>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</si>
  <si>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</si>
  <si>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</si>
  <si>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</si>
  <si>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</si>
  <si>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</si>
  <si>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</si>
  <si>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</si>
  <si>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</si>
  <si>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</si>
  <si>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</si>
  <si>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</si>
  <si>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</si>
  <si>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</si>
  <si>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</si>
  <si>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</si>
  <si>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</si>
  <si>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</si>
  <si>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</si>
  <si>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</si>
  <si>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</si>
  <si>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</si>
  <si>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</si>
  <si>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</si>
  <si>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</si>
  <si>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</si>
  <si>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</si>
  <si>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</si>
  <si>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</si>
  <si>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</si>
  <si>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</si>
  <si>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</si>
  <si>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</si>
  <si>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</si>
  <si>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</si>
  <si>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</si>
  <si>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</si>
  <si>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</si>
  <si>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</si>
  <si>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</si>
  <si>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</si>
  <si>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</si>
  <si>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</si>
  <si>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</si>
  <si>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</si>
  <si>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</si>
  <si>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</si>
  <si>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</si>
  <si>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</si>
  <si>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</si>
  <si>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</si>
  <si>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</si>
  <si>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</si>
  <si>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</si>
  <si>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</si>
  <si>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</si>
  <si>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</si>
  <si>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</si>
  <si>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</si>
  <si>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</si>
  <si>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</si>
  <si>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</si>
  <si>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</si>
  <si>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</si>
  <si>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</si>
  <si>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</si>
  <si>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</si>
  <si>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</si>
  <si>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</si>
  <si>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</si>
  <si>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</si>
  <si>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</si>
  <si>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</si>
  <si>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</si>
  <si>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</si>
  <si>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</si>
  <si>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</si>
  <si>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</si>
  <si>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</si>
  <si>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</si>
  <si>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</si>
  <si>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</si>
  <si>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</si>
  <si>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</si>
  <si>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</si>
  <si>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</si>
  <si>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</si>
  <si>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</si>
  <si>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</si>
  <si>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</si>
  <si>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</si>
  <si>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</si>
  <si>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</si>
  <si>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</si>
  <si>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</si>
  <si>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</si>
  <si>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</si>
  <si>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</si>
  <si>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</si>
  <si>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</si>
  <si>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</si>
  <si>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</si>
  <si>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</si>
  <si>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</si>
  <si>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</si>
  <si>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</si>
  <si>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</si>
  <si>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</si>
  <si>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</si>
  <si>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</si>
  <si>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</si>
  <si>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</si>
  <si>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</si>
  <si>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</si>
  <si>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</si>
  <si>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</si>
  <si>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</si>
  <si>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</si>
  <si>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</si>
  <si>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</si>
  <si>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</si>
  <si>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</si>
  <si>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</si>
  <si>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</si>
  <si>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</si>
  <si>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</si>
  <si>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</si>
  <si>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</si>
  <si>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</si>
  <si>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</si>
  <si>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</si>
  <si>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</si>
  <si>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</si>
  <si>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</si>
  <si>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</si>
  <si>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</si>
  <si>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</si>
  <si>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</si>
  <si>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</si>
  <si>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</si>
  <si>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</si>
  <si>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</si>
  <si>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</si>
  <si>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</si>
  <si>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</si>
  <si>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</si>
  <si>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</si>
  <si>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</si>
  <si>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</si>
  <si>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</si>
  <si>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</si>
  <si>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</si>
  <si>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</si>
  <si>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</si>
  <si>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</si>
  <si>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</si>
  <si>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</si>
  <si>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</si>
  <si>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</si>
  <si>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</si>
  <si>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</si>
  <si>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</si>
  <si>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</si>
  <si>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</si>
  <si>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</si>
  <si>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</si>
  <si>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</si>
  <si>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</si>
  <si>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</si>
  <si>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</si>
  <si>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</si>
  <si>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</si>
  <si>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</si>
  <si>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</si>
  <si>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</si>
  <si>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</si>
  <si>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</si>
  <si>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</si>
  <si>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</si>
  <si>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</si>
  <si>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</si>
  <si>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</si>
  <si>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</si>
  <si>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</si>
  <si>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</si>
  <si>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</si>
  <si>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</si>
  <si>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</si>
  <si>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</si>
  <si>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</si>
  <si>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</si>
  <si>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</si>
  <si>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</si>
  <si>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</si>
  <si>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</si>
  <si>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</si>
  <si>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</si>
  <si>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</si>
  <si>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</si>
  <si>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</si>
  <si>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</si>
  <si>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</si>
  <si>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</si>
  <si>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</si>
  <si>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</si>
  <si>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</si>
  <si>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</si>
  <si>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</si>
  <si>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</si>
  <si>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</si>
  <si>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</si>
  <si>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</si>
  <si>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</si>
  <si>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</si>
  <si>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</si>
  <si>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</si>
  <si>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</si>
  <si>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</si>
  <si>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</si>
  <si>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</si>
  <si>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</si>
  <si>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</si>
  <si>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</si>
  <si>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</si>
  <si>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</si>
  <si>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</si>
  <si>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</si>
  <si>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</si>
  <si>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</si>
  <si>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</si>
  <si>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</si>
  <si>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</si>
  <si>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</si>
  <si>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</si>
  <si>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</si>
  <si>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</si>
  <si>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</si>
  <si>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</si>
  <si>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</si>
  <si>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</si>
  <si>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</si>
  <si>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</si>
  <si>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</si>
  <si>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</si>
  <si>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</si>
  <si>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</si>
  <si>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</si>
  <si>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</si>
  <si>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</si>
  <si>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</si>
  <si>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</si>
  <si>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</si>
  <si>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</si>
  <si>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</si>
  <si>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</si>
  <si>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</si>
  <si>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</si>
  <si>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</si>
  <si>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</si>
  <si>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</si>
  <si>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</si>
  <si>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</si>
  <si>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</si>
  <si>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</si>
  <si>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</si>
  <si>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</si>
  <si>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</si>
  <si>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</si>
  <si>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</si>
  <si>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</si>
  <si>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</si>
  <si>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</si>
  <si>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</si>
  <si>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</si>
  <si>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</si>
  <si>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</si>
  <si>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</si>
  <si>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</si>
  <si>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</si>
  <si>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</si>
  <si>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</si>
  <si>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</si>
  <si>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</si>
  <si>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</si>
  <si>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</si>
  <si>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</si>
  <si>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</si>
  <si>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</si>
  <si>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</si>
  <si>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</si>
  <si>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</si>
  <si>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</si>
  <si>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</si>
  <si>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</si>
  <si>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</si>
  <si>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</si>
  <si>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</si>
  <si>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</si>
  <si>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</si>
  <si>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</si>
  <si>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</si>
  <si>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</si>
  <si>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</si>
  <si>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</si>
  <si>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</si>
  <si>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</si>
  <si>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</si>
  <si>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</si>
  <si>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</si>
  <si>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</si>
  <si>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</si>
  <si>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</si>
  <si>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</si>
  <si>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</si>
  <si>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</si>
  <si>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</si>
  <si>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</si>
  <si>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</si>
  <si>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</si>
  <si>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</si>
  <si>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</si>
  <si>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</si>
  <si>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</si>
  <si>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</si>
  <si>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</si>
  <si>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</si>
  <si>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</si>
  <si>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</si>
  <si>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</si>
  <si>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</si>
  <si>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</si>
  <si>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</si>
  <si>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</si>
  <si>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</si>
  <si>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</si>
  <si>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</si>
  <si>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</si>
  <si>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</si>
  <si>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</si>
  <si>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</si>
  <si>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</si>
  <si>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</si>
  <si>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</si>
  <si>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</si>
  <si>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</si>
  <si>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</si>
  <si>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</si>
  <si>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</si>
  <si>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</si>
  <si>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</si>
  <si>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</si>
  <si>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</si>
  <si>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</si>
  <si>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</si>
  <si>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</si>
  <si>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</si>
  <si>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</si>
  <si>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</si>
  <si>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</si>
  <si>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</si>
  <si>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</si>
  <si>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</si>
  <si>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</si>
  <si>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</si>
  <si>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</si>
  <si>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</si>
  <si>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</si>
  <si>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</si>
  <si>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</si>
  <si>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</si>
  <si>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</si>
  <si>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</si>
  <si>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</si>
  <si>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</si>
  <si>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</si>
  <si>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</si>
  <si>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</si>
  <si>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</si>
  <si>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</si>
  <si>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</si>
  <si>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</si>
  <si>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</si>
  <si>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</si>
  <si>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</si>
  <si>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</si>
  <si>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</si>
  <si>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</si>
  <si>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</si>
  <si>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</si>
  <si>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</si>
  <si>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</si>
  <si>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</si>
  <si>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</si>
  <si>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</si>
  <si>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</si>
  <si>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</si>
  <si>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</si>
  <si>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</si>
  <si>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</si>
  <si>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</si>
  <si>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</si>
  <si>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</si>
  <si>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</si>
  <si>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</si>
  <si>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</si>
  <si>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</si>
  <si>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</si>
  <si>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</si>
  <si>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</si>
  <si>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</si>
  <si>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</si>
  <si>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</si>
  <si>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</si>
  <si>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</si>
  <si>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</si>
  <si>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</si>
  <si>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</si>
  <si>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</si>
  <si>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</si>
  <si>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</si>
  <si>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</si>
  <si>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</si>
  <si>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</si>
  <si>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</si>
  <si>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</si>
  <si>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</si>
  <si>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</si>
  <si>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</si>
  <si>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</si>
  <si>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</si>
  <si>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</si>
  <si>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</si>
  <si>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</si>
  <si>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</si>
  <si>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</si>
  <si>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</si>
  <si>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</si>
  <si>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</si>
  <si>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</si>
  <si>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</si>
  <si>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</si>
  <si>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</si>
  <si>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</si>
  <si>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</si>
  <si>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</si>
  <si>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</si>
  <si>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</si>
  <si>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</si>
  <si>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</si>
  <si>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</si>
  <si>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</si>
  <si>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</si>
  <si>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</si>
  <si>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</si>
  <si>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</si>
  <si>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</si>
  <si>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</si>
  <si>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</si>
  <si>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</si>
  <si>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</si>
  <si>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</si>
  <si>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</si>
  <si>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</si>
  <si>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</si>
  <si>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</si>
  <si>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</si>
  <si>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</si>
  <si>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</si>
  <si>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</si>
  <si>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</si>
  <si>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</si>
  <si>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</si>
  <si>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</si>
  <si>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</si>
  <si>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</si>
  <si>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</si>
  <si>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</si>
  <si>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</si>
  <si>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</si>
  <si>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</si>
  <si>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</si>
  <si>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</si>
  <si>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</si>
  <si>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</si>
  <si>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</si>
  <si>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</si>
  <si>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</si>
  <si>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</si>
  <si>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</si>
  <si>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</si>
  <si>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</si>
  <si>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</si>
  <si>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</si>
  <si>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</si>
  <si>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</si>
  <si>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</si>
  <si>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</si>
  <si>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</si>
  <si>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</si>
  <si>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</si>
  <si>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</si>
  <si>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</si>
  <si>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</si>
  <si>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</si>
  <si>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</si>
  <si>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</si>
  <si>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</si>
  <si>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</si>
  <si>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</si>
  <si>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</si>
  <si>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</si>
  <si>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</si>
  <si>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</si>
  <si>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</si>
  <si>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</si>
  <si>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</si>
  <si>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</si>
  <si>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</si>
  <si>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</si>
  <si>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</si>
  <si>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</si>
  <si>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</si>
  <si>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</si>
  <si>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</si>
  <si>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</si>
  <si>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</si>
  <si>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</si>
  <si>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</si>
  <si>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</si>
  <si>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</si>
  <si>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</si>
  <si>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</si>
  <si>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</si>
  <si>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</si>
  <si>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</si>
  <si>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</si>
  <si>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</si>
  <si>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</si>
  <si>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</si>
  <si>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</si>
  <si>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</si>
  <si>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</si>
  <si>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</si>
  <si>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</si>
  <si>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</si>
  <si>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</si>
  <si>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</si>
  <si>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</si>
  <si>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</si>
  <si>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</si>
  <si>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</si>
  <si>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</si>
  <si>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</si>
  <si>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</si>
  <si>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</si>
  <si>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</si>
  <si>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</si>
  <si>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</si>
  <si>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</si>
  <si>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</si>
  <si>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</si>
  <si>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</si>
  <si>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</si>
  <si>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</si>
  <si>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</si>
  <si>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</si>
  <si>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</si>
  <si>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</si>
  <si>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</si>
  <si>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</si>
  <si>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</si>
  <si>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</si>
  <si>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</si>
  <si>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</si>
  <si>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</si>
  <si>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</si>
  <si>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</si>
  <si>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</si>
  <si>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</si>
  <si>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</si>
  <si>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</si>
  <si>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</si>
  <si>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</si>
  <si>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</si>
  <si>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</si>
  <si>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</si>
  <si>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</si>
  <si>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</si>
  <si>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</si>
  <si>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</si>
  <si>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</si>
  <si>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</si>
  <si>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</si>
  <si>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</si>
  <si>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</si>
  <si>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</si>
  <si>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</si>
  <si>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</si>
  <si>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</si>
  <si>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</si>
  <si>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</si>
  <si>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</si>
  <si>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</si>
  <si>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</si>
  <si>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</si>
  <si>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</si>
  <si>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</si>
  <si>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</si>
  <si>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</si>
  <si>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</si>
  <si>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</si>
  <si>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</si>
  <si>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</si>
  <si>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</si>
  <si>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</si>
  <si>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</si>
  <si>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</si>
  <si>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</si>
  <si>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</si>
  <si>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</si>
  <si>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</si>
  <si>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</si>
  <si>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</si>
  <si>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</si>
  <si>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</si>
  <si>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</si>
  <si>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</si>
  <si>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</si>
  <si>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</si>
  <si>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</si>
  <si>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</si>
  <si>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</si>
  <si>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</si>
  <si>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</si>
  <si>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</si>
  <si>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</si>
  <si>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</si>
  <si>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</si>
  <si>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</si>
  <si>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</si>
  <si>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</si>
  <si>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</si>
  <si>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</si>
  <si>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</si>
  <si>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</si>
  <si>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</si>
  <si>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</si>
  <si>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</si>
  <si>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</si>
  <si>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</si>
  <si>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</si>
  <si>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</si>
  <si>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</si>
  <si>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</si>
  <si>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</si>
  <si>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</si>
  <si>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</si>
  <si>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</si>
  <si>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</si>
  <si>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</si>
  <si>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</si>
  <si>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</si>
  <si>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</si>
  <si>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</si>
  <si>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</si>
  <si>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</si>
  <si>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</si>
  <si>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</si>
  <si>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</si>
  <si>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</si>
  <si>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</si>
  <si>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</si>
  <si>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</si>
  <si>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</si>
  <si>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</si>
  <si>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</si>
  <si>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</si>
  <si>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</si>
  <si>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</si>
  <si>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</si>
  <si>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</si>
  <si>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</si>
  <si>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</si>
  <si>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</si>
  <si>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</si>
  <si>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</si>
  <si>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</si>
  <si>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</si>
  <si>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</si>
  <si>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</si>
  <si>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</si>
  <si>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</si>
  <si>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</si>
  <si>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</si>
  <si>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</si>
  <si>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</si>
  <si>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</si>
  <si>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</si>
  <si>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</si>
  <si>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</si>
  <si>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</si>
  <si>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</si>
  <si>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</si>
  <si>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</si>
  <si>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</si>
  <si>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</si>
  <si>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</si>
  <si>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</si>
  <si>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</si>
  <si>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</si>
  <si>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</si>
  <si>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</si>
  <si>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</si>
  <si>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</si>
  <si>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</si>
  <si>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</si>
  <si>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</si>
  <si>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</si>
  <si>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</si>
  <si>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</si>
  <si>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</si>
  <si>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</si>
  <si>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</si>
  <si>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</si>
  <si>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</si>
  <si>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</si>
  <si>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</si>
  <si>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</si>
  <si>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</si>
  <si>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</si>
  <si>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</si>
  <si>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</si>
  <si>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</si>
  <si>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</si>
  <si>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</si>
  <si>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</si>
  <si>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</si>
  <si>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</si>
  <si>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</si>
  <si>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</si>
  <si>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</si>
  <si>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</si>
  <si>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</si>
  <si>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</si>
  <si>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</si>
  <si>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</si>
  <si>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</si>
  <si>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</si>
  <si>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</si>
  <si>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</si>
  <si>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</si>
  <si>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</si>
  <si>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</si>
  <si>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</si>
  <si>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</si>
  <si>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</si>
  <si>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</si>
  <si>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</si>
  <si>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</si>
  <si>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</si>
  <si>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</si>
  <si>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</si>
  <si>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</si>
  <si>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</si>
  <si>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</si>
  <si>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</si>
  <si>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</si>
  <si>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</si>
  <si>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</si>
  <si>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</si>
  <si>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</si>
  <si>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</si>
  <si>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</si>
  <si>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</si>
  <si>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</si>
  <si>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</si>
  <si>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</si>
  <si>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</si>
  <si>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</si>
  <si>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</si>
  <si>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</si>
  <si>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</si>
  <si>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</si>
  <si>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</si>
  <si>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</si>
  <si>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</si>
  <si>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</si>
  <si>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</si>
  <si>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</si>
  <si>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</si>
  <si>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</si>
  <si>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</si>
  <si>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</si>
  <si>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</si>
  <si>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</si>
  <si>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</si>
  <si>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</si>
  <si>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</si>
  <si>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</si>
  <si>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</si>
  <si>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</si>
  <si>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</si>
  <si>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</si>
  <si>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</si>
  <si>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</si>
  <si>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</si>
  <si>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</si>
  <si>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</si>
  <si>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</si>
  <si>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</si>
  <si>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</si>
  <si>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</si>
  <si>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</si>
  <si>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</si>
  <si>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</si>
  <si>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</si>
  <si>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</si>
  <si>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</si>
  <si>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</si>
  <si>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</si>
  <si>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</si>
  <si>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</si>
  <si>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</si>
  <si>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</si>
  <si>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</si>
  <si>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</si>
  <si>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</si>
  <si>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</si>
  <si>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</si>
  <si>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</si>
  <si>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</si>
  <si>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</si>
  <si>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</si>
  <si>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</si>
  <si>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</si>
  <si>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</si>
  <si>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</si>
  <si>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</si>
  <si>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</si>
  <si>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</si>
  <si>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</si>
  <si>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</si>
  <si>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</si>
  <si>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</si>
  <si>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</si>
  <si>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</si>
  <si>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</si>
  <si>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</si>
  <si>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</si>
  <si>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</si>
  <si>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</si>
  <si>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</si>
  <si>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</si>
  <si>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</si>
  <si>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</si>
  <si>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</si>
  <si>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</si>
  <si>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</si>
  <si>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</si>
  <si>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</si>
  <si>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</si>
  <si>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</si>
  <si>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</si>
  <si>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</si>
  <si>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</si>
  <si>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</si>
  <si>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</si>
  <si>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</si>
  <si>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</si>
  <si>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</si>
  <si>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</si>
  <si>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</si>
  <si>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</si>
  <si>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</si>
  <si>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</si>
  <si>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</si>
  <si>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</si>
  <si>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</si>
  <si>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</si>
  <si>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</si>
  <si>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</si>
  <si>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</si>
  <si>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</si>
  <si>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</si>
  <si>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</si>
  <si>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</si>
  <si>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</si>
  <si>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</si>
  <si>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</si>
  <si>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</si>
  <si>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</si>
  <si>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</si>
  <si>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</si>
  <si>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</si>
  <si>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</si>
  <si>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</si>
  <si>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</si>
  <si>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</si>
  <si>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</si>
  <si>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</si>
  <si>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</si>
  <si>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</si>
  <si>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</si>
  <si>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</si>
  <si>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</si>
  <si>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</si>
  <si>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</si>
  <si>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</si>
  <si>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</si>
  <si>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</si>
  <si>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</si>
  <si>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</si>
  <si>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</si>
  <si>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</si>
  <si>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</si>
  <si>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</si>
  <si>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</si>
  <si>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</si>
  <si>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</si>
  <si>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</si>
  <si>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</si>
  <si>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</si>
  <si>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</si>
  <si>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</si>
  <si>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</si>
  <si>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</si>
  <si>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</si>
  <si>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</si>
  <si>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</si>
  <si>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</si>
  <si>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</si>
  <si>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</si>
  <si>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</si>
  <si>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</si>
  <si>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</si>
  <si>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</si>
  <si>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</si>
  <si>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</si>
  <si>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</si>
  <si>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</si>
  <si>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</si>
  <si>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</si>
  <si>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</si>
  <si>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</si>
  <si>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</si>
  <si>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</si>
  <si>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</si>
  <si>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</si>
  <si>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</si>
  <si>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</si>
  <si>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</si>
  <si>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</si>
  <si>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</si>
  <si>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</si>
  <si>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</si>
  <si>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</si>
  <si>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</si>
  <si>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</si>
  <si>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</si>
  <si>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</si>
  <si>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</si>
  <si>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</si>
  <si>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</si>
  <si>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</si>
  <si>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</si>
  <si>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</si>
  <si>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</si>
  <si>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</si>
  <si>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</si>
  <si>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</si>
  <si>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</si>
  <si>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</si>
  <si>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</si>
  <si>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</si>
  <si>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</si>
  <si>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</si>
  <si>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</si>
  <si>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</si>
  <si>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</si>
  <si>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</si>
  <si>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</si>
  <si>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</si>
  <si>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</si>
  <si>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</si>
  <si>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</si>
  <si>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</si>
  <si>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</si>
  <si>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</si>
  <si>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</si>
  <si>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</si>
  <si>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</si>
  <si>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</si>
  <si>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</si>
  <si>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</si>
  <si>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</si>
  <si>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</si>
  <si>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</si>
  <si>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</si>
  <si>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</si>
  <si>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</si>
  <si>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</si>
  <si>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</si>
  <si>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</si>
  <si>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</si>
  <si>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</si>
  <si>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</si>
  <si>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</si>
  <si>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</si>
  <si>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</si>
  <si>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</si>
  <si>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</si>
  <si>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</si>
  <si>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</si>
  <si>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</si>
  <si>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</si>
  <si>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</si>
  <si>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</si>
  <si>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</si>
  <si>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</si>
  <si>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</si>
  <si>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</si>
  <si>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</si>
  <si>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</si>
  <si>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</si>
  <si>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</si>
  <si>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</si>
  <si>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</si>
  <si>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</si>
  <si>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</si>
  <si>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</si>
  <si>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</si>
  <si>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</si>
  <si>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</si>
  <si>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</si>
  <si>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</si>
  <si>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</si>
  <si>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</si>
  <si>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</si>
  <si>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</si>
  <si>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</si>
  <si>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</si>
  <si>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</si>
  <si>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</si>
  <si>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</si>
  <si>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</si>
  <si>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</si>
  <si>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</si>
  <si>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</si>
  <si>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</si>
  <si>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</si>
  <si>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</si>
  <si>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</si>
  <si>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</si>
  <si>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</si>
  <si>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</si>
  <si>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</si>
  <si>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</si>
  <si>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</si>
  <si>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</si>
  <si>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</si>
  <si>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</si>
  <si>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</si>
  <si>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</si>
  <si>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</si>
  <si>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</si>
  <si>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</si>
  <si>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</si>
  <si>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</si>
  <si>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</si>
  <si>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</si>
  <si>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</si>
  <si>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</si>
  <si>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</si>
  <si>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</si>
  <si>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</si>
  <si>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</si>
  <si>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</si>
  <si>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</si>
  <si>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</si>
  <si>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</si>
  <si>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</si>
  <si>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</si>
  <si>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</si>
  <si>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</si>
  <si>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</si>
  <si>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</si>
  <si>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</si>
  <si>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</si>
  <si>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</si>
  <si>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</si>
  <si>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</si>
  <si>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</si>
  <si>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</si>
  <si>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</si>
  <si>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</si>
  <si>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</si>
  <si>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</si>
  <si>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</si>
  <si>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</si>
  <si>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</si>
  <si>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</si>
  <si>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</si>
  <si>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</si>
  <si>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</si>
  <si>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</si>
  <si>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</si>
  <si>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</si>
  <si>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</si>
  <si>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</si>
  <si>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</si>
  <si>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</si>
  <si>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</si>
  <si>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</si>
  <si>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</si>
  <si>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</si>
  <si>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</si>
  <si>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</si>
  <si>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</si>
  <si>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</si>
  <si>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</si>
  <si>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</si>
  <si>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</si>
  <si>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</si>
  <si>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</si>
  <si>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</si>
  <si>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</si>
  <si>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</si>
  <si>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</si>
  <si>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</si>
  <si>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</si>
  <si>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</si>
  <si>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</si>
  <si>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</si>
  <si>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</si>
  <si>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</si>
  <si>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</si>
  <si>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</si>
  <si>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</si>
  <si>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</si>
  <si>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</si>
  <si>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</si>
  <si>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</si>
  <si>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</si>
  <si>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</si>
  <si>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</si>
  <si>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</si>
  <si>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</si>
  <si>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</si>
  <si>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</si>
  <si>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</si>
  <si>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</si>
  <si>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</si>
  <si>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</si>
  <si>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</si>
  <si>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</si>
  <si>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</si>
  <si>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</si>
  <si>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</si>
  <si>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</si>
  <si>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</si>
  <si>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</si>
  <si>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</si>
  <si>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</si>
  <si>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</si>
  <si>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</si>
  <si>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</si>
  <si>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</si>
  <si>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</si>
  <si>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</si>
  <si>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</si>
  <si>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</si>
  <si>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</si>
  <si>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</si>
  <si>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</si>
  <si>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</si>
  <si>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</si>
  <si>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</si>
  <si>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</si>
  <si>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</si>
  <si>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</si>
  <si>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</si>
  <si>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</si>
  <si>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</si>
  <si>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</si>
  <si>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</si>
  <si>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</si>
  <si>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</si>
  <si>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</si>
  <si>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</si>
  <si>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</si>
  <si>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</si>
  <si>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</si>
  <si>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</si>
  <si>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</si>
  <si>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</si>
  <si>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</si>
  <si>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</si>
  <si>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</si>
  <si>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</si>
  <si>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</si>
  <si>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</si>
  <si>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</si>
  <si>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</si>
  <si>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</si>
  <si>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</si>
  <si>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</si>
  <si>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</si>
  <si>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</si>
  <si>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</si>
  <si>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</si>
  <si>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</si>
  <si>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</si>
  <si>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</si>
  <si>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</si>
  <si>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</si>
  <si>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</si>
  <si>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</si>
  <si>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</si>
  <si>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</si>
  <si>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</si>
  <si>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</si>
  <si>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</si>
  <si>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</si>
  <si>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</si>
  <si>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</si>
  <si>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</si>
  <si>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</si>
  <si>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</si>
  <si>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</si>
  <si>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</si>
  <si>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</si>
  <si>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</si>
  <si>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</si>
  <si>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</si>
  <si>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</si>
  <si>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</si>
  <si>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</si>
  <si>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</si>
  <si>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</si>
  <si>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</si>
  <si>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</si>
  <si>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</si>
  <si>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</si>
  <si>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</si>
  <si>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</si>
  <si>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</si>
  <si>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</si>
  <si>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</si>
  <si>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</si>
  <si>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</si>
  <si>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</si>
  <si>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</si>
  <si>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</si>
  <si>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</si>
  <si>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</si>
  <si>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</si>
  <si>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</si>
  <si>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</si>
  <si>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</si>
  <si>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</si>
  <si>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</si>
  <si>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</si>
  <si>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</si>
  <si>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</si>
  <si>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</si>
  <si>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</si>
  <si>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</si>
  <si>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</si>
  <si>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</si>
  <si>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</si>
  <si>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</si>
  <si>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</si>
  <si>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</si>
  <si>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</si>
  <si>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</si>
  <si>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</si>
  <si>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</si>
  <si>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</si>
  <si>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</si>
  <si>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</si>
  <si>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</si>
  <si>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</si>
  <si>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</si>
  <si>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</si>
  <si>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</si>
  <si>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</si>
  <si>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</si>
  <si>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</si>
  <si>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</si>
  <si>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</si>
  <si>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</si>
  <si>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</si>
  <si>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</si>
  <si>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</si>
  <si>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</si>
  <si>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</si>
  <si>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</si>
  <si>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</si>
  <si>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</si>
  <si>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</si>
  <si>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</si>
  <si>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</si>
  <si>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</si>
  <si>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</si>
  <si>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</si>
  <si>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</si>
  <si>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</si>
  <si>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</si>
  <si>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</si>
  <si>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</si>
  <si>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</si>
  <si>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</si>
  <si>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</si>
  <si>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</si>
  <si>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</si>
  <si>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</si>
  <si>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</si>
  <si>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</si>
  <si>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</si>
  <si>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</si>
  <si>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</si>
  <si>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</si>
  <si>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</si>
  <si>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</si>
  <si>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</si>
  <si>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</si>
  <si>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</si>
  <si>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</si>
  <si>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</si>
  <si>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</si>
  <si>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</si>
  <si>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</si>
  <si>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</si>
  <si>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</si>
  <si>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</si>
  <si>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</si>
  <si>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</si>
  <si>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</si>
  <si>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</si>
  <si>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</si>
  <si>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</si>
  <si>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</si>
  <si>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</si>
  <si>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</si>
  <si>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</si>
  <si>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</si>
  <si>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</si>
  <si>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</si>
  <si>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</si>
  <si>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</si>
  <si>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</si>
  <si>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</si>
  <si>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</si>
  <si>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</si>
  <si>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</si>
  <si>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</si>
  <si>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</si>
  <si>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</si>
  <si>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</si>
  <si>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</si>
  <si>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</si>
  <si>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</si>
  <si>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</si>
  <si>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</si>
  <si>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</si>
  <si>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</si>
  <si>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</si>
  <si>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</si>
  <si>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</si>
  <si>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</si>
  <si>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</si>
  <si>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</si>
  <si>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</si>
  <si>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</si>
  <si>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</si>
  <si>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</si>
  <si>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</si>
  <si>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</si>
  <si>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</si>
  <si>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</si>
  <si>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</si>
  <si>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</si>
  <si>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</si>
  <si>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</si>
  <si>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</si>
  <si>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</si>
  <si>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</si>
  <si>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</si>
  <si>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</si>
  <si>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</si>
  <si>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</si>
  <si>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</si>
  <si>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</si>
  <si>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</si>
  <si>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</si>
  <si>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</si>
  <si>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</si>
  <si>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</si>
  <si>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</si>
  <si>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</si>
  <si>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</si>
  <si>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</si>
  <si>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</si>
  <si>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</si>
  <si>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</si>
  <si>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</si>
  <si>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</si>
  <si>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</si>
  <si>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</si>
  <si>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</si>
  <si>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</si>
  <si>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</si>
  <si>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</si>
  <si>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</si>
  <si>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</si>
  <si>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</si>
  <si>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</si>
  <si>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</si>
  <si>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</si>
  <si>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</si>
  <si>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</si>
  <si>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</si>
  <si>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</si>
  <si>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</si>
  <si>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</si>
  <si>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</si>
  <si>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</si>
  <si>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</si>
  <si>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</si>
  <si>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</si>
  <si>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</si>
  <si>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</si>
  <si>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</si>
  <si>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</si>
  <si>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</si>
  <si>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</si>
  <si>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</si>
  <si>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</si>
  <si>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</si>
  <si>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</si>
  <si>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</si>
  <si>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</si>
  <si>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</si>
  <si>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</si>
  <si>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</si>
  <si>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</si>
  <si>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</si>
  <si>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</si>
  <si>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</si>
  <si>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</si>
  <si>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</si>
  <si>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</si>
  <si>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</si>
  <si>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</si>
  <si>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</si>
  <si>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</si>
  <si>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</si>
  <si>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</si>
  <si>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</si>
  <si>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</si>
  <si>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</si>
  <si>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</si>
  <si>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</si>
  <si>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</si>
  <si>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</si>
  <si>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</si>
  <si>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</si>
  <si>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</si>
  <si>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</si>
  <si>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</si>
  <si>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</si>
  <si>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</si>
  <si>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</si>
  <si>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</si>
  <si>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</si>
  <si>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</si>
  <si>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</si>
  <si>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</si>
  <si>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</si>
  <si>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</si>
  <si>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</si>
  <si>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</si>
  <si>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</si>
  <si>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</si>
  <si>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</si>
  <si>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</si>
  <si>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</si>
  <si>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</si>
  <si>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</si>
  <si>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</si>
  <si>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</si>
  <si>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</si>
  <si>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</si>
  <si>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</si>
  <si>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</si>
  <si>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</si>
  <si>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</si>
  <si>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</si>
  <si>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</si>
  <si>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</si>
  <si>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</si>
  <si>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</si>
  <si>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</si>
  <si>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</si>
  <si>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</si>
  <si>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</si>
  <si>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</si>
  <si>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</si>
  <si>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</si>
  <si>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</si>
  <si>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</si>
  <si>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</si>
  <si>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</si>
  <si>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</si>
  <si>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</si>
  <si>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</si>
  <si>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</si>
  <si>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</si>
  <si>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</si>
  <si>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</si>
  <si>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</si>
  <si>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</si>
  <si>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</si>
  <si>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</si>
  <si>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</si>
  <si>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</si>
  <si>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</si>
  <si>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</si>
  <si>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</si>
  <si>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</si>
  <si>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</si>
  <si>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</si>
  <si>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</si>
  <si>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</si>
  <si>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</si>
  <si>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</si>
  <si>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</si>
  <si>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</si>
  <si>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</si>
  <si>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</si>
  <si>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</si>
  <si>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</si>
  <si>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</si>
  <si>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</si>
  <si>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</si>
  <si>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</si>
  <si>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</si>
  <si>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</si>
  <si>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</si>
  <si>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</si>
  <si>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</si>
  <si>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</si>
  <si>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</si>
  <si>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</si>
  <si>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</si>
  <si>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</si>
  <si>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</si>
  <si>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</si>
  <si>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</si>
  <si>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</si>
  <si>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</si>
  <si>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</si>
  <si>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</si>
  <si>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</si>
  <si>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</si>
  <si>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</si>
  <si>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</si>
  <si>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</si>
  <si>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</si>
  <si>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</si>
  <si>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</si>
  <si>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</si>
  <si>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</si>
  <si>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</si>
  <si>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</si>
  <si>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</si>
  <si>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</si>
  <si>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</si>
  <si>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</si>
  <si>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</si>
  <si>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</si>
  <si>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</si>
  <si>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</si>
  <si>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</si>
  <si>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</si>
  <si>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</si>
  <si>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</si>
  <si>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</si>
  <si>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</si>
  <si>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</si>
  <si>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</si>
  <si>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</si>
  <si>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</si>
  <si>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</si>
  <si>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</si>
  <si>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</si>
  <si>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</si>
  <si>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</si>
  <si>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</si>
  <si>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</si>
  <si>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</si>
  <si>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</si>
  <si>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</si>
  <si>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</si>
  <si>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</si>
  <si>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</si>
  <si>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</si>
  <si>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</si>
  <si>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</si>
  <si>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</si>
  <si>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</si>
  <si>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</si>
  <si>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</si>
  <si>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</si>
  <si>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</si>
  <si>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</si>
  <si>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</si>
  <si>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</si>
  <si>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</si>
  <si>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</si>
  <si>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</si>
  <si>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</si>
  <si>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</si>
  <si>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</si>
  <si>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</si>
  <si>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</si>
  <si>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</si>
  <si>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</si>
  <si>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</si>
  <si>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</si>
  <si>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</si>
  <si>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</si>
  <si>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</si>
  <si>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</si>
  <si>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</si>
  <si>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</si>
  <si>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</si>
  <si>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</si>
  <si>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</si>
  <si>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</si>
  <si>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</si>
  <si>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</si>
  <si>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</si>
  <si>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</si>
  <si>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</si>
  <si>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</si>
  <si>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</si>
  <si>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</si>
  <si>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</si>
  <si>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</si>
  <si>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</si>
  <si>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</si>
  <si>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</si>
  <si>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</si>
  <si>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</si>
  <si>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</si>
  <si>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</si>
  <si>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</si>
  <si>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</si>
  <si>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</si>
  <si>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</si>
  <si>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</si>
  <si>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</si>
  <si>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</si>
  <si>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</si>
  <si>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</si>
  <si>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</si>
  <si>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</si>
  <si>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</si>
  <si>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</si>
  <si>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</si>
  <si>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</si>
  <si>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</si>
  <si>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</si>
  <si>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</si>
  <si>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</si>
  <si>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</si>
  <si>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</si>
  <si>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</si>
  <si>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</si>
  <si>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</si>
  <si>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</si>
  <si>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</si>
  <si>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</si>
  <si>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</si>
  <si>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</si>
  <si>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</si>
  <si>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</si>
  <si>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</si>
  <si>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</si>
  <si>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</si>
  <si>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</si>
  <si>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</si>
  <si>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</si>
  <si>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</si>
  <si>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</si>
  <si>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</si>
  <si>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</si>
  <si>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</si>
  <si>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</si>
  <si>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</si>
  <si>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</si>
  <si>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</si>
  <si>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</si>
  <si>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</si>
  <si>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</si>
  <si>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</si>
  <si>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</si>
  <si>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</si>
  <si>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</si>
  <si>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</si>
  <si>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</si>
  <si>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</si>
  <si>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</si>
  <si>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</si>
  <si>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</si>
  <si>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</si>
  <si>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</si>
  <si>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</si>
  <si>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</si>
  <si>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</si>
  <si>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</si>
  <si>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</si>
  <si>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</si>
  <si>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</si>
  <si>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</si>
  <si>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</si>
  <si>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</si>
  <si>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</si>
  <si>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</si>
  <si>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</si>
  <si>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</si>
  <si>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</si>
  <si>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</si>
  <si>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</si>
  <si>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</si>
  <si>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</si>
  <si>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</si>
  <si>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</si>
  <si>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</si>
  <si>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</si>
  <si>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</si>
  <si>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</si>
  <si>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</si>
  <si>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</si>
  <si>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</si>
  <si>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</si>
  <si>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</si>
  <si>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</si>
  <si>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</si>
  <si>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</si>
  <si>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</si>
  <si>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</si>
  <si>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</si>
  <si>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</si>
  <si>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</si>
  <si>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</si>
  <si>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</si>
  <si>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</si>
  <si>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</si>
  <si>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</si>
  <si>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</si>
  <si>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</si>
  <si>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</si>
  <si>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</si>
  <si>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</si>
  <si>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</si>
  <si>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</si>
  <si>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</si>
  <si>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</si>
  <si>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</si>
  <si>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</si>
  <si>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</si>
  <si>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</si>
  <si>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</si>
  <si>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</si>
  <si>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</si>
  <si>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</si>
  <si>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</si>
  <si>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</si>
  <si>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</si>
  <si>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</si>
  <si>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</si>
  <si>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</si>
  <si>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</si>
  <si>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</si>
  <si>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</si>
  <si>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</si>
  <si>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</si>
  <si>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</si>
  <si>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</si>
  <si>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</si>
  <si>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</si>
  <si>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</si>
  <si>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</si>
  <si>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</si>
  <si>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</si>
  <si>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</si>
  <si>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</si>
  <si>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</si>
  <si>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</si>
  <si>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</si>
  <si>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</si>
  <si>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</si>
  <si>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</si>
  <si>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</si>
  <si>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</si>
  <si>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</si>
  <si>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</si>
  <si>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</si>
  <si>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</si>
  <si>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</si>
  <si>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</si>
  <si>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</si>
  <si>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</si>
  <si>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</si>
  <si>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</si>
  <si>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</si>
  <si>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</si>
  <si>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</si>
  <si>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</si>
  <si>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</si>
  <si>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</si>
  <si>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</si>
  <si>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</si>
  <si>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</si>
  <si>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</si>
  <si>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</si>
  <si>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</si>
  <si>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</si>
  <si>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</si>
  <si>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</si>
  <si>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</si>
  <si>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</si>
  <si>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</si>
  <si>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</si>
  <si>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</si>
  <si>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</si>
  <si>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</si>
  <si>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</si>
  <si>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</si>
  <si>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</si>
  <si>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</si>
  <si>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</si>
  <si>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</si>
  <si>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</si>
  <si>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</si>
  <si>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</si>
  <si>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</si>
  <si>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</si>
  <si>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</si>
  <si>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</si>
  <si>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</si>
  <si>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</si>
  <si>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</si>
  <si>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</si>
  <si>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</si>
  <si>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</si>
  <si>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</si>
  <si>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</si>
  <si>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</si>
  <si>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</si>
  <si>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</si>
  <si>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</si>
  <si>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</si>
  <si>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</si>
  <si>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</si>
  <si>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</si>
  <si>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</si>
  <si>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</si>
  <si>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</si>
  <si>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</si>
  <si>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</si>
  <si>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</si>
  <si>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</si>
  <si>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</si>
  <si>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</si>
  <si>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</si>
  <si>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</si>
  <si>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</si>
  <si>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</si>
  <si>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</si>
  <si>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</si>
  <si>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</si>
  <si>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</si>
  <si>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</si>
  <si>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</si>
  <si>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</si>
  <si>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</si>
  <si>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</si>
  <si>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</si>
  <si>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</si>
  <si>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</si>
  <si>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</si>
  <si>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</si>
  <si>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</si>
  <si>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</si>
  <si>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</si>
  <si>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</si>
  <si>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</si>
  <si>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</si>
  <si>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</si>
  <si>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</si>
  <si>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</si>
  <si>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</si>
  <si>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</si>
  <si>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</si>
  <si>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</si>
  <si>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</si>
  <si>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</si>
  <si>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</si>
  <si>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</si>
  <si>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</si>
  <si>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</si>
  <si>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</si>
  <si>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</si>
  <si>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</si>
  <si>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</si>
  <si>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</si>
  <si>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</si>
  <si>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</si>
  <si>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</si>
  <si>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</si>
  <si>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</si>
  <si>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</si>
  <si>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</si>
  <si>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</si>
  <si>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</si>
  <si>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</si>
  <si>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</si>
  <si>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</si>
  <si>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</si>
  <si>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</si>
  <si>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</si>
  <si>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</si>
  <si>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</si>
  <si>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</si>
  <si>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</si>
  <si>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</si>
  <si>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</si>
  <si>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</si>
  <si>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</si>
  <si>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</si>
  <si>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</si>
  <si>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</si>
  <si>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</si>
  <si>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</si>
  <si>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</si>
  <si>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</si>
  <si>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</si>
  <si>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</si>
  <si>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</si>
  <si>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</si>
  <si>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</si>
  <si>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</si>
  <si>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</si>
  <si>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</si>
  <si>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</si>
  <si>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</si>
  <si>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</si>
  <si>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</si>
  <si>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</si>
  <si>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</si>
  <si>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</si>
  <si>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</si>
  <si>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</si>
  <si>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</si>
  <si>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</si>
  <si>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</si>
  <si>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</si>
  <si>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</si>
  <si>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</si>
  <si>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</si>
  <si>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</si>
  <si>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</si>
  <si>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</si>
  <si>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</si>
  <si>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</si>
  <si>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</si>
  <si>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</si>
  <si>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</si>
  <si>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</si>
  <si>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</si>
  <si>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</si>
  <si>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</si>
  <si>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</si>
  <si>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</si>
  <si>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</si>
  <si>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</si>
  <si>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</si>
  <si>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</si>
  <si>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</si>
  <si>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</si>
  <si>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</si>
  <si>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</si>
  <si>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</si>
  <si>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</si>
  <si>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</si>
  <si>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</si>
  <si>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</si>
  <si>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</si>
  <si>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</si>
  <si>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</si>
  <si>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</si>
  <si>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</si>
  <si>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</si>
  <si>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</si>
  <si>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</si>
  <si>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</si>
  <si>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</si>
  <si>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</si>
  <si>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</si>
  <si>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</si>
  <si>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</si>
  <si>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</si>
  <si>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</si>
  <si>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</si>
  <si>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</si>
  <si>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</si>
  <si>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</si>
  <si>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</si>
  <si>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</si>
  <si>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</si>
  <si>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</si>
  <si>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</si>
  <si>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</si>
  <si>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</si>
  <si>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</si>
  <si>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</si>
  <si>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</si>
  <si>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</si>
  <si>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</si>
  <si>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</si>
  <si>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</si>
  <si>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</si>
  <si>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</si>
  <si>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</si>
  <si>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</si>
  <si>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</si>
  <si>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</si>
  <si>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</si>
  <si>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</si>
  <si>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</si>
  <si>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</si>
  <si>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</si>
  <si>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</si>
  <si>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</si>
  <si>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</si>
  <si>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</si>
  <si>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</si>
  <si>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</si>
  <si>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</si>
  <si>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</si>
  <si>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</si>
  <si>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</si>
  <si>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</si>
  <si>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</si>
  <si>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</si>
  <si>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</si>
  <si>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</si>
  <si>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</si>
  <si>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</si>
  <si>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</si>
  <si>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</si>
  <si>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</si>
  <si>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</si>
  <si>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</si>
  <si>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</si>
  <si>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</si>
  <si>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</si>
  <si>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</si>
  <si>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</si>
  <si>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</si>
  <si>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</si>
  <si>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</si>
  <si>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</si>
  <si>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</si>
  <si>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</si>
  <si>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</si>
  <si>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</si>
  <si>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</si>
  <si>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</si>
  <si>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</si>
  <si>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</si>
  <si>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</si>
  <si>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</si>
  <si>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</si>
  <si>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</si>
  <si>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</si>
  <si>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</si>
  <si>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</si>
  <si>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</si>
  <si>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</si>
  <si>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</si>
  <si>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</si>
  <si>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</si>
  <si>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</si>
  <si>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</si>
  <si>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</si>
  <si>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</si>
  <si>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</si>
  <si>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</si>
  <si>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</si>
  <si>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</si>
  <si>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</si>
  <si>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</si>
  <si>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</si>
  <si>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</si>
  <si>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</si>
  <si>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</si>
  <si>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</si>
  <si>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</si>
  <si>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</si>
  <si>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</si>
  <si>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</si>
  <si>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</si>
  <si>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</si>
  <si>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</si>
  <si>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</si>
  <si>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</si>
  <si>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</si>
  <si>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</si>
  <si>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</si>
  <si>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</si>
  <si>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</si>
  <si>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</si>
  <si>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</si>
  <si>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</si>
  <si>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</si>
  <si>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</si>
  <si>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</si>
  <si>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</si>
  <si>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</si>
  <si>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</si>
  <si>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</si>
  <si>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</si>
  <si>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</si>
  <si>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</si>
  <si>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</si>
  <si>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</si>
  <si>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</si>
  <si>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</si>
  <si>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</si>
  <si>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</si>
  <si>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</si>
  <si>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</si>
  <si>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</si>
  <si>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</si>
  <si>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</si>
  <si>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</si>
  <si>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</si>
  <si>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</si>
  <si>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</si>
  <si>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</si>
  <si>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</si>
  <si>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</si>
  <si>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</si>
  <si>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</si>
  <si>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</si>
  <si>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</si>
  <si>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</si>
  <si>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</si>
  <si>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</si>
  <si>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</si>
  <si>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</si>
  <si>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</si>
  <si>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</si>
  <si>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</si>
  <si>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</si>
  <si>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</si>
  <si>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</si>
  <si>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</si>
  <si>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</si>
  <si>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</si>
  <si>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</si>
  <si>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</si>
  <si>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</si>
  <si>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</si>
  <si>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</si>
  <si>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</si>
  <si>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</si>
  <si>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</si>
  <si>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</si>
  <si>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</si>
  <si>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</si>
  <si>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</si>
  <si>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</si>
  <si>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</si>
  <si>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</si>
  <si>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</si>
  <si>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</si>
  <si>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</si>
  <si>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</si>
  <si>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</si>
  <si>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</si>
  <si>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</si>
  <si>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</si>
  <si>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</si>
  <si>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</si>
  <si>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</si>
  <si>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</si>
  <si>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</si>
  <si>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</si>
  <si>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</si>
  <si>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</si>
  <si>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</si>
  <si>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</si>
  <si>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</si>
  <si>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</si>
  <si>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</si>
  <si>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</si>
  <si>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</si>
  <si>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</si>
  <si>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</si>
  <si>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</si>
  <si>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</si>
  <si>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</si>
  <si>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</si>
  <si>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</si>
  <si>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</si>
  <si>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</si>
  <si>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</si>
  <si>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</si>
  <si>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</si>
  <si>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</si>
  <si>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</si>
  <si>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</si>
  <si>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</si>
  <si>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</si>
  <si>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</si>
  <si>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</si>
  <si>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</si>
  <si>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</si>
  <si>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</si>
  <si>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</si>
  <si>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</si>
  <si>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</si>
  <si>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</si>
  <si>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</si>
  <si>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</si>
  <si>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</si>
  <si>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</si>
  <si>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</si>
  <si>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</si>
  <si>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</si>
  <si>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</si>
  <si>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</si>
  <si>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</si>
  <si>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</si>
  <si>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</si>
  <si>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</si>
  <si>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</si>
  <si>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</si>
  <si>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</si>
  <si>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</si>
  <si>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</si>
  <si>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</si>
  <si>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</si>
  <si>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</si>
  <si>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</si>
  <si>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</si>
  <si>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</si>
  <si>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</si>
  <si>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</si>
  <si>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</si>
  <si>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</si>
  <si>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</si>
  <si>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</si>
  <si>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</si>
  <si>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</si>
  <si>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</si>
  <si>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</si>
  <si>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</si>
  <si>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</si>
  <si>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</si>
  <si>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</si>
  <si>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</si>
  <si>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</si>
  <si>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</si>
  <si>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</si>
  <si>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</si>
  <si>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</si>
  <si>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</si>
  <si>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</si>
  <si>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</si>
  <si>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</si>
  <si>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</si>
  <si>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</si>
  <si>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</si>
  <si>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</si>
  <si>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</si>
  <si>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</si>
  <si>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</si>
  <si>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</si>
  <si>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</si>
  <si>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</si>
  <si>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</si>
  <si>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</si>
  <si>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</si>
  <si>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</si>
  <si>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</si>
  <si>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</si>
  <si>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</si>
  <si>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</si>
  <si>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</si>
  <si>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</si>
  <si>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</si>
  <si>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</si>
  <si>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</si>
  <si>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</si>
  <si>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</si>
  <si>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</si>
  <si>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</si>
  <si>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</si>
  <si>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</si>
  <si>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</si>
  <si>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</si>
  <si>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</si>
  <si>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</si>
  <si>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</si>
  <si>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</si>
  <si>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</si>
  <si>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</si>
  <si>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</si>
  <si>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</si>
  <si>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</si>
  <si>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</si>
  <si>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</si>
  <si>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</si>
  <si>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</si>
  <si>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</si>
  <si>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</si>
  <si>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</si>
  <si>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</si>
  <si>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</si>
  <si>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</si>
  <si>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</si>
  <si>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</si>
  <si>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</si>
  <si>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</si>
  <si>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</si>
  <si>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</si>
  <si>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</si>
  <si>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</si>
  <si>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</si>
  <si>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</si>
  <si>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</si>
  <si>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</si>
  <si>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</si>
  <si>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</si>
  <si>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</si>
  <si>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</si>
  <si>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</si>
  <si>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</si>
  <si>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</si>
  <si>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</si>
  <si>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</si>
  <si>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</si>
  <si>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</si>
  <si>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</si>
  <si>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</si>
  <si>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</si>
  <si>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</si>
  <si>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</si>
  <si>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</si>
  <si>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</si>
  <si>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</si>
  <si>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</si>
  <si>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</si>
  <si>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</si>
  <si>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</si>
  <si>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</si>
  <si>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</si>
  <si>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</si>
  <si>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</si>
  <si>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</si>
  <si>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</si>
  <si>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</si>
  <si>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</si>
  <si>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</si>
  <si>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</si>
  <si>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</si>
  <si>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</si>
  <si>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</si>
  <si>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</si>
  <si>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</si>
  <si>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</si>
  <si>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</si>
  <si>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</si>
  <si>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</si>
  <si>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</si>
  <si>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</si>
  <si>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</si>
  <si>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</si>
  <si>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</si>
  <si>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</si>
  <si>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</si>
  <si>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</si>
  <si>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</si>
  <si>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</si>
  <si>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</si>
  <si>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</si>
  <si>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</si>
  <si>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</si>
  <si>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</si>
  <si>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</si>
  <si>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</si>
  <si>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</si>
  <si>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</si>
  <si>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</si>
  <si>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</si>
  <si>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</si>
  <si>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</si>
  <si>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</si>
  <si>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</si>
  <si>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</si>
  <si>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</si>
  <si>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</si>
  <si>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</si>
  <si>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</si>
  <si>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</si>
  <si>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</si>
  <si>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</si>
  <si>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</si>
  <si>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</si>
  <si>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</si>
  <si>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</si>
  <si>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</si>
  <si>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</si>
  <si>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</si>
  <si>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</si>
  <si>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</si>
  <si>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</si>
  <si>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</si>
  <si>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</si>
  <si>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</si>
  <si>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</si>
  <si>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</si>
  <si>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</si>
  <si>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</si>
  <si>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</si>
  <si>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</si>
  <si>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</si>
  <si>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</si>
  <si>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</si>
  <si>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</si>
  <si>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</si>
  <si>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</si>
  <si>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</si>
  <si>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</si>
  <si>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</si>
  <si>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</si>
  <si>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</si>
  <si>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</si>
  <si>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</si>
  <si>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</si>
  <si>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</si>
  <si>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</si>
  <si>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</si>
  <si>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</si>
  <si>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</si>
  <si>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</si>
  <si>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</si>
  <si>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</si>
  <si>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</si>
  <si>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</si>
  <si>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</si>
  <si>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</si>
  <si>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</si>
  <si>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</si>
  <si>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</si>
  <si>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</si>
  <si>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</si>
  <si>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</si>
  <si>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</si>
  <si>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</si>
  <si>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</si>
  <si>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</si>
  <si>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</si>
  <si>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</si>
  <si>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</si>
  <si>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</si>
  <si>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</si>
  <si>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</si>
  <si>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</si>
  <si>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</si>
  <si>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</si>
  <si>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</si>
  <si>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</si>
  <si>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</si>
  <si>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</si>
  <si>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</si>
  <si>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</si>
  <si>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</si>
  <si>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</si>
  <si>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</si>
  <si>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</si>
  <si>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</si>
  <si>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</si>
  <si>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</si>
  <si>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</si>
  <si>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</si>
  <si>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</si>
  <si>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</si>
  <si>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</si>
  <si>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</si>
  <si>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</si>
  <si>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</si>
  <si>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</si>
  <si>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</si>
  <si>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</si>
  <si>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</si>
  <si>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</si>
  <si>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</si>
  <si>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</si>
  <si>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</si>
  <si>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</si>
  <si>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</si>
  <si>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</si>
  <si>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</si>
  <si>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</si>
  <si>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</si>
  <si>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</si>
  <si>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</si>
  <si>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</si>
  <si>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</si>
  <si>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</si>
  <si>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</si>
  <si>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</si>
  <si>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</si>
  <si>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</si>
  <si>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</si>
  <si>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</si>
  <si>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</si>
  <si>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</si>
  <si>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</si>
  <si>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</si>
  <si>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</si>
  <si>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</si>
  <si>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</si>
  <si>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</si>
  <si>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</si>
  <si>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</si>
  <si>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</si>
  <si>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</si>
  <si>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</si>
  <si>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</si>
  <si>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</si>
  <si>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</si>
  <si>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</si>
  <si>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</si>
  <si>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</si>
  <si>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</si>
  <si>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</si>
  <si>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</si>
  <si>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</si>
  <si>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</si>
  <si>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</si>
  <si>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</si>
  <si>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</si>
  <si>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</si>
  <si>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</si>
  <si>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</si>
  <si>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</si>
  <si>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</si>
  <si>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</si>
  <si>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</si>
  <si>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</si>
  <si>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</si>
  <si>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</si>
  <si>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</si>
  <si>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</si>
  <si>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</si>
  <si>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</si>
  <si>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</si>
  <si>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</si>
  <si>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</si>
  <si>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</si>
  <si>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</si>
  <si>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</si>
  <si>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</si>
  <si>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</si>
  <si>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</si>
  <si>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</si>
  <si>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</si>
  <si>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</si>
  <si>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</si>
  <si>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</si>
  <si>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</si>
  <si>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</si>
  <si>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</si>
  <si>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</si>
  <si>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</si>
  <si>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</si>
  <si>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</si>
  <si>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</si>
  <si>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</si>
  <si>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</si>
  <si>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</si>
  <si>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</si>
  <si>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</si>
  <si>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</si>
  <si>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</si>
  <si>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</si>
  <si>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</si>
  <si>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</si>
  <si>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</si>
  <si>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</si>
  <si>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</si>
  <si>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</si>
  <si>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</si>
  <si>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</si>
  <si>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</si>
  <si>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</si>
  <si>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</si>
  <si>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</si>
  <si>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</si>
  <si>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</si>
  <si>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</si>
  <si>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</si>
  <si>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</si>
  <si>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</si>
  <si>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</si>
  <si>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</si>
  <si>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</si>
  <si>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</si>
  <si>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</si>
  <si>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</si>
  <si>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</si>
  <si>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</si>
  <si>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</si>
  <si>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</si>
  <si>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</si>
  <si>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</si>
  <si>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</si>
  <si>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</si>
  <si>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</si>
  <si>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</si>
  <si>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</si>
  <si>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</si>
  <si>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</si>
  <si>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</si>
  <si>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</si>
  <si>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</si>
  <si>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</si>
  <si>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</si>
  <si>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</si>
  <si>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</si>
  <si>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</si>
  <si>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</si>
  <si>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</si>
  <si>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</si>
  <si>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</si>
  <si>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</si>
  <si>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</si>
  <si>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</si>
  <si>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</si>
  <si>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</si>
  <si>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</si>
  <si>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</si>
  <si>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</si>
  <si>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</si>
  <si>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</si>
  <si>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</si>
  <si>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</si>
  <si>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</si>
  <si>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</si>
  <si>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</si>
  <si>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</si>
  <si>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</si>
  <si>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</si>
  <si>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</si>
  <si>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</si>
  <si>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</si>
  <si>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</si>
  <si>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</si>
  <si>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</si>
  <si>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</si>
  <si>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</si>
  <si>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</si>
  <si>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</si>
  <si>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</si>
  <si>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</si>
  <si>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</si>
  <si>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</si>
  <si>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</si>
  <si>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</si>
  <si>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</si>
  <si>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</si>
  <si>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</si>
  <si>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</si>
  <si>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</si>
  <si>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</si>
  <si>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</si>
  <si>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</si>
  <si>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</si>
  <si>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</si>
  <si>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</si>
  <si>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</si>
  <si>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</si>
  <si>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</si>
  <si>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</si>
  <si>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</si>
  <si>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</si>
  <si>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</si>
  <si>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</si>
  <si>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</si>
  <si>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</si>
  <si>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</si>
  <si>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</si>
  <si>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</si>
  <si>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</si>
  <si>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</si>
  <si>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</si>
  <si>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</si>
  <si>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</si>
  <si>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</si>
  <si>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</si>
  <si>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</si>
  <si>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</si>
  <si>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</si>
  <si>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</si>
  <si>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</si>
  <si>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</si>
  <si>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</si>
  <si>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</si>
  <si>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</si>
  <si>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</si>
  <si>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</si>
  <si>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</si>
  <si>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</si>
  <si>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</si>
  <si>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</si>
  <si>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</si>
  <si>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</si>
  <si>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</si>
  <si>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</si>
  <si>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</si>
  <si>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</si>
  <si>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</si>
  <si>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</si>
  <si>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</si>
  <si>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</si>
  <si>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</si>
  <si>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</si>
  <si>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</si>
  <si>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</si>
  <si>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</si>
  <si>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</si>
  <si>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</si>
  <si>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</si>
  <si>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</si>
  <si>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</si>
  <si>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</si>
  <si>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</si>
  <si>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</si>
  <si>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</si>
  <si>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</si>
  <si>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</si>
  <si>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</si>
  <si>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</si>
  <si>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</si>
  <si>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</si>
  <si>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</si>
  <si>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</si>
  <si>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</si>
  <si>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</si>
  <si>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</si>
  <si>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</si>
  <si>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</si>
  <si>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</si>
  <si>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</si>
  <si>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</si>
  <si>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</si>
  <si>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</si>
  <si>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</si>
  <si>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</si>
  <si>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</si>
  <si>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</si>
  <si>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</si>
  <si>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</si>
  <si>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</si>
  <si>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</si>
  <si>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</si>
  <si>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</si>
  <si>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</si>
  <si>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</si>
  <si>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</si>
  <si>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</si>
  <si>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</si>
  <si>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</si>
  <si>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</si>
  <si>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</si>
  <si>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</si>
  <si>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</si>
  <si>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</si>
  <si>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</si>
  <si>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</si>
  <si>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</si>
  <si>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</si>
  <si>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</si>
  <si>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</si>
  <si>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</si>
  <si>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</si>
  <si>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</si>
  <si>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</si>
  <si>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</si>
  <si>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</si>
  <si>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</si>
  <si>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</si>
  <si>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</si>
  <si>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</si>
  <si>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</si>
  <si>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</si>
  <si>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</si>
  <si>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</si>
  <si>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</si>
  <si>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</si>
  <si>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</si>
  <si>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</si>
  <si>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</si>
  <si>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</si>
  <si>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</si>
  <si>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</si>
  <si>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</si>
  <si>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</si>
  <si>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</si>
  <si>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</si>
  <si>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</si>
  <si>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</si>
  <si>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</si>
  <si>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</si>
  <si>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</si>
  <si>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</si>
  <si>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</si>
  <si>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</si>
  <si>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</si>
  <si>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</si>
  <si>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</si>
  <si>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</si>
  <si>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</si>
  <si>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</si>
  <si>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</si>
  <si>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</si>
  <si>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</si>
  <si>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</si>
  <si>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</si>
  <si>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</si>
  <si>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</si>
  <si>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</si>
  <si>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</si>
  <si>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</si>
  <si>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</si>
  <si>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</si>
  <si>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</si>
  <si>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</si>
  <si>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</si>
  <si>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</si>
  <si>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</si>
  <si>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</si>
  <si>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</si>
  <si>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</si>
  <si>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</si>
  <si>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</si>
  <si>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</si>
  <si>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</si>
  <si>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</si>
  <si>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</si>
  <si>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</si>
  <si>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</si>
  <si>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</si>
  <si>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</si>
  <si>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</si>
  <si>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</si>
  <si>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</si>
  <si>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</si>
  <si>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</si>
  <si>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</si>
  <si>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</si>
  <si>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</si>
  <si>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</si>
  <si>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</si>
  <si>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</si>
  <si>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</si>
  <si>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</si>
  <si>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</si>
  <si>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</si>
  <si>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</si>
  <si>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</si>
  <si>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</si>
  <si>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</si>
  <si>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</si>
  <si>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</si>
  <si>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</si>
  <si>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</si>
  <si>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</si>
  <si>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</si>
  <si>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</si>
  <si>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</si>
  <si>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</si>
  <si>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</si>
  <si>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</si>
  <si>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</si>
  <si>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</si>
  <si>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</si>
  <si>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</si>
  <si>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</si>
  <si>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</si>
  <si>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</si>
  <si>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</si>
  <si>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</si>
  <si>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</si>
  <si>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</si>
  <si>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</si>
  <si>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</si>
  <si>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</si>
  <si>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</si>
  <si>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</si>
  <si>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</si>
  <si>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</si>
  <si>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</si>
  <si>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</si>
  <si>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</si>
  <si>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</si>
  <si>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</si>
  <si>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</si>
  <si>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</si>
  <si>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</si>
  <si>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</si>
  <si>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</si>
  <si>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</si>
  <si>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</si>
  <si>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</si>
  <si>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</si>
  <si>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</si>
  <si>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</si>
  <si>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</si>
  <si>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</si>
  <si>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</si>
  <si>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</si>
  <si>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</si>
  <si>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</si>
  <si>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</si>
  <si>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</si>
  <si>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</si>
  <si>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</si>
  <si>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</si>
  <si>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</si>
  <si>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</si>
  <si>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</si>
  <si>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</si>
  <si>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</si>
  <si>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</si>
  <si>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</si>
  <si>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</si>
  <si>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</si>
  <si>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</si>
  <si>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</si>
  <si>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</si>
  <si>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</si>
  <si>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</si>
  <si>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</si>
  <si>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</si>
  <si>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</si>
  <si>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</si>
  <si>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</si>
  <si>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</si>
  <si>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</si>
  <si>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</si>
  <si>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</si>
  <si>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</si>
  <si>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</si>
  <si>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</si>
  <si>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</si>
  <si>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</si>
  <si>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</si>
  <si>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</si>
  <si>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</si>
  <si>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</si>
  <si>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</si>
  <si>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</si>
  <si>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</si>
  <si>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</si>
  <si>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</si>
  <si>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</si>
  <si>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</si>
  <si>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</si>
  <si>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</si>
  <si>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</si>
  <si>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</si>
  <si>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</si>
  <si>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</si>
  <si>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</si>
  <si>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</si>
  <si>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</si>
  <si>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</si>
  <si>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</si>
  <si>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</si>
  <si>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</si>
  <si>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</si>
  <si>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</si>
  <si>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</si>
  <si>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</si>
  <si>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</si>
  <si>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</si>
  <si>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</si>
  <si>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</si>
  <si>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</si>
  <si>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</si>
  <si>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</si>
  <si>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</si>
  <si>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</si>
  <si>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</si>
  <si>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</si>
  <si>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</si>
  <si>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</si>
  <si>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</si>
  <si>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</si>
  <si>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</si>
  <si>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</si>
  <si>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</si>
  <si>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</si>
  <si>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</si>
  <si>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</si>
  <si>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</si>
  <si>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</si>
  <si>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</si>
  <si>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</si>
  <si>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</si>
  <si>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</si>
  <si>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</si>
  <si>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</si>
  <si>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</si>
  <si>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</si>
  <si>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</si>
  <si>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</si>
  <si>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</si>
  <si>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</si>
  <si>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</si>
  <si>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</si>
  <si>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</si>
  <si>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</si>
  <si>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</si>
  <si>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</si>
  <si>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</si>
  <si>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</si>
  <si>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</si>
  <si>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</si>
  <si>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</si>
  <si>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</si>
  <si>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</si>
  <si>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</si>
  <si>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</si>
  <si>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</si>
  <si>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</si>
  <si>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</si>
  <si>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</si>
  <si>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</si>
  <si>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</si>
  <si>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</si>
  <si>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</si>
  <si>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</si>
  <si>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</si>
  <si>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</si>
  <si>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</si>
  <si>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</si>
  <si>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</si>
  <si>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</si>
  <si>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</si>
  <si>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</si>
  <si>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</si>
  <si>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</si>
  <si>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</si>
  <si>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</si>
  <si>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</si>
  <si>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</si>
  <si>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</si>
  <si>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</si>
  <si>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</si>
  <si>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</si>
  <si>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</si>
  <si>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</si>
  <si>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</si>
  <si>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</si>
  <si>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</si>
  <si>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</si>
  <si>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</si>
  <si>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</si>
  <si>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</si>
  <si>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</si>
  <si>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</si>
  <si>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</si>
  <si>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</si>
  <si>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</si>
  <si>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</si>
  <si>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</si>
  <si>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</si>
  <si>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</si>
  <si>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</si>
  <si>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</si>
  <si>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</si>
  <si>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</si>
  <si>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</si>
  <si>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</si>
  <si>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</si>
  <si>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</si>
  <si>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</si>
  <si>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</si>
  <si>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</si>
  <si>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</si>
  <si>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</si>
  <si>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</si>
  <si>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</si>
  <si>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</si>
  <si>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</si>
  <si>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</si>
  <si>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</si>
  <si>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</si>
  <si>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</si>
  <si>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</si>
  <si>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</si>
  <si>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</si>
  <si>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</si>
  <si>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</si>
  <si>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</si>
  <si>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</si>
  <si>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</si>
  <si>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</si>
  <si>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</si>
  <si>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</si>
  <si>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</si>
  <si>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</si>
  <si>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</si>
  <si>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</si>
  <si>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</si>
  <si>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</si>
  <si>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</si>
  <si>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</si>
  <si>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</si>
  <si>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</si>
  <si>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</si>
  <si>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</si>
  <si>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</si>
  <si>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</si>
  <si>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</si>
  <si>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</si>
  <si>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</si>
  <si>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</si>
  <si>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</si>
  <si>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</si>
  <si>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</si>
  <si>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</si>
  <si>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</si>
  <si>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</si>
  <si>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</si>
  <si>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</si>
  <si>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</si>
  <si>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</si>
  <si>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</si>
  <si>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</si>
  <si>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</si>
  <si>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</si>
  <si>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</si>
  <si>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</si>
  <si>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</si>
  <si>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</si>
  <si>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</si>
  <si>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</si>
  <si>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</si>
  <si>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</si>
  <si>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</si>
  <si>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</si>
  <si>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</si>
  <si>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</si>
  <si>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</si>
  <si>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</si>
  <si>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</si>
  <si>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</si>
  <si>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</si>
  <si>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</si>
  <si>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</si>
  <si>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</si>
  <si>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</si>
  <si>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</si>
  <si>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</si>
  <si>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</si>
  <si>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</si>
  <si>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</si>
  <si>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</si>
  <si>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</si>
  <si>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</si>
  <si>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</si>
  <si>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</si>
  <si>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</si>
  <si>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</si>
  <si>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</si>
  <si>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</si>
  <si>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</si>
  <si>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</si>
  <si>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</si>
  <si>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</si>
  <si>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</si>
  <si>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</si>
  <si>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</si>
  <si>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</si>
  <si>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</si>
  <si>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</si>
  <si>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</si>
  <si>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</si>
  <si>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</si>
  <si>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</si>
  <si>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</si>
  <si>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</si>
  <si>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</si>
  <si>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</si>
  <si>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</si>
  <si>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</si>
  <si>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</si>
  <si>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</si>
  <si>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</si>
  <si>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</si>
  <si>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</si>
  <si>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</si>
  <si>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</si>
  <si>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</si>
  <si>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</si>
  <si>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</si>
  <si>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</si>
  <si>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</si>
  <si>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</si>
  <si>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</si>
  <si>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</si>
  <si>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</si>
  <si>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</si>
  <si>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</si>
  <si>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</si>
  <si>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</si>
  <si>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</si>
  <si>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</si>
  <si>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</si>
  <si>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</si>
  <si>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</si>
  <si>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</si>
  <si>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</si>
  <si>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</si>
  <si>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</si>
  <si>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</si>
  <si>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</si>
  <si>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</si>
  <si>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</si>
  <si>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</si>
  <si>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</si>
  <si>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</si>
  <si>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</si>
  <si>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</si>
  <si>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</si>
  <si>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</si>
  <si>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</si>
  <si>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</si>
  <si>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</si>
  <si>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</si>
  <si>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</si>
  <si>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</si>
  <si>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</si>
  <si>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</si>
  <si>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</si>
  <si>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</si>
  <si>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</si>
  <si>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</si>
  <si>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</si>
  <si>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</si>
  <si>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</si>
  <si>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</si>
  <si>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</si>
  <si>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</si>
  <si>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</si>
  <si>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</si>
  <si>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</si>
  <si>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</si>
  <si>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</si>
  <si>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</si>
  <si>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</si>
  <si>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</si>
  <si>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</si>
  <si>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</si>
  <si>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</si>
  <si>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</si>
  <si>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</si>
  <si>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</si>
  <si>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</si>
  <si>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</si>
  <si>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</si>
  <si>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</si>
  <si>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</si>
  <si>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</si>
  <si>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</si>
  <si>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</si>
  <si>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</si>
  <si>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</si>
  <si>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</si>
  <si>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</si>
  <si>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</si>
  <si>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</si>
  <si>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</si>
  <si>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</si>
  <si>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</si>
  <si>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</si>
  <si>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</si>
  <si>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</si>
  <si>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</si>
  <si>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</si>
  <si>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</si>
  <si>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</si>
  <si>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</si>
  <si>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</si>
  <si>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</si>
  <si>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</si>
  <si>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</si>
  <si>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</si>
  <si>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</si>
  <si>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</si>
  <si>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</si>
  <si>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</si>
  <si>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</si>
  <si>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</si>
  <si>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</si>
  <si>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</si>
  <si>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</si>
  <si>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</si>
  <si>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</si>
  <si>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</si>
  <si>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</si>
  <si>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</si>
  <si>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</si>
  <si>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</si>
  <si>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</si>
  <si>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</si>
  <si>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</si>
  <si>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</si>
  <si>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</si>
  <si>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</si>
  <si>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</si>
  <si>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</si>
  <si>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</si>
  <si>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</si>
  <si>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</si>
  <si>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</si>
  <si>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</si>
  <si>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</si>
  <si>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</si>
  <si>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</si>
  <si>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</si>
  <si>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</si>
  <si>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</si>
  <si>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</si>
  <si>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</si>
  <si>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</si>
  <si>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</si>
  <si>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</si>
  <si>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</si>
  <si>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</si>
  <si>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</si>
  <si>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</si>
  <si>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</si>
  <si>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</si>
  <si>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</si>
  <si>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</si>
  <si>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</si>
  <si>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</si>
  <si>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</si>
  <si>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</si>
  <si>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</si>
  <si>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</si>
  <si>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</si>
  <si>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</si>
  <si>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</si>
  <si>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</si>
  <si>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</si>
  <si>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</si>
  <si>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</si>
  <si>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</si>
  <si>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</si>
  <si>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</si>
  <si>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</si>
  <si>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</si>
  <si>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</si>
  <si>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</si>
  <si>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</si>
  <si>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</si>
  <si>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</si>
  <si>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</si>
  <si>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</si>
  <si>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</si>
  <si>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</si>
  <si>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</si>
  <si>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</si>
  <si>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</si>
  <si>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</si>
  <si>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</si>
  <si>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</si>
  <si>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</si>
  <si>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</si>
  <si>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</si>
  <si>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</si>
  <si>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</si>
  <si>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</si>
  <si>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</si>
  <si>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</si>
  <si>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</si>
  <si>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</si>
  <si>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</si>
  <si>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</si>
  <si>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</si>
  <si>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</si>
  <si>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</si>
  <si>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</si>
  <si>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</si>
  <si>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</si>
  <si>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</si>
  <si>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</si>
  <si>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</si>
  <si>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</si>
  <si>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</si>
  <si>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</si>
  <si>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</si>
  <si>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</si>
  <si>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</si>
  <si>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</si>
  <si>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</si>
  <si>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</si>
  <si>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</si>
  <si>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</si>
  <si>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</si>
  <si>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</si>
  <si>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</si>
  <si>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</si>
  <si>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</si>
  <si>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</si>
  <si>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</si>
  <si>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</si>
  <si>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</si>
  <si>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</si>
  <si>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</si>
  <si>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</si>
  <si>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</si>
  <si>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</si>
  <si>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</si>
  <si>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</si>
  <si>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</si>
  <si>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</si>
  <si>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</si>
  <si>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</si>
  <si>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</si>
  <si>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</si>
  <si>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</si>
  <si>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</si>
  <si>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</si>
  <si>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</si>
  <si>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</si>
  <si>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</si>
  <si>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</si>
  <si>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</si>
  <si>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</si>
  <si>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</si>
  <si>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</si>
  <si>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</si>
  <si>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</si>
  <si>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</si>
  <si>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</si>
  <si>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</si>
  <si>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</si>
  <si>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</si>
  <si>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</si>
  <si>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</si>
  <si>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</si>
  <si>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</si>
  <si>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</si>
  <si>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</si>
  <si>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</si>
  <si>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</si>
  <si>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</si>
  <si>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</si>
  <si>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</si>
  <si>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</si>
  <si>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</si>
  <si>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</si>
  <si>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</si>
  <si>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</si>
  <si>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</si>
  <si>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</si>
  <si>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</si>
  <si>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</si>
  <si>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</si>
  <si>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</si>
  <si>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</si>
  <si>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</si>
  <si>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</si>
  <si>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</si>
  <si>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</si>
  <si>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</si>
  <si>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</si>
  <si>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</si>
  <si>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</si>
  <si>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</si>
  <si>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</si>
  <si>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</si>
  <si>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</si>
  <si>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</si>
  <si>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</si>
  <si>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</si>
  <si>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</si>
  <si>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</si>
  <si>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</si>
  <si>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</si>
  <si>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</si>
  <si>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</si>
  <si>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</si>
  <si>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</si>
  <si>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</si>
  <si>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</si>
  <si>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</si>
  <si>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</si>
  <si>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</si>
  <si>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</si>
  <si>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</si>
  <si>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</si>
  <si>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</si>
  <si>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</si>
  <si>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</si>
  <si>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</si>
  <si>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</si>
  <si>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</si>
  <si>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</si>
  <si>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</si>
  <si>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</si>
  <si>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</si>
  <si>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</si>
  <si>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</si>
  <si>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</si>
  <si>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</si>
  <si>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</si>
  <si>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</si>
  <si>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</si>
  <si>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</si>
  <si>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</si>
  <si>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</si>
  <si>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</si>
  <si>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</si>
  <si>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</si>
  <si>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</si>
  <si>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</si>
  <si>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</si>
  <si>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</si>
  <si>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</si>
  <si>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</si>
  <si>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</si>
  <si>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</si>
  <si>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</si>
  <si>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</si>
  <si>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</si>
  <si>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</si>
  <si>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</si>
  <si>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</si>
  <si>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</si>
  <si>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</si>
  <si>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</si>
  <si>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</si>
  <si>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</si>
  <si>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</si>
  <si>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</si>
  <si>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</si>
  <si>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</si>
  <si>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</si>
  <si>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</si>
  <si>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</si>
  <si>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</si>
  <si>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</si>
  <si>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</si>
  <si>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</si>
  <si>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</si>
  <si>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</si>
  <si>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</si>
  <si>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</si>
  <si>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</si>
  <si>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</si>
  <si>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</si>
  <si>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</si>
  <si>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</si>
  <si>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</si>
  <si>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</si>
  <si>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</si>
  <si>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</si>
  <si>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</si>
  <si>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</si>
  <si>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</si>
  <si>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</si>
  <si>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</si>
  <si>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</si>
  <si>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</si>
  <si>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</si>
  <si>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</si>
  <si>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</si>
  <si>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</si>
  <si>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</si>
  <si>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</si>
  <si>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</si>
  <si>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</si>
  <si>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</si>
  <si>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</si>
  <si>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</si>
  <si>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</si>
  <si>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</si>
  <si>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</si>
  <si>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</si>
  <si>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</si>
  <si>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</si>
  <si>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</si>
  <si>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</si>
  <si>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</si>
  <si>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</si>
  <si>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</si>
  <si>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</si>
  <si>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</si>
  <si>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</si>
  <si>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</si>
  <si>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</si>
  <si>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</si>
  <si>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</si>
  <si>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</si>
  <si>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</si>
  <si>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</si>
  <si>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</si>
  <si>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</si>
  <si>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</si>
  <si>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</si>
  <si>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</si>
  <si>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</si>
  <si>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</si>
  <si>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</si>
  <si>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</si>
  <si>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</si>
  <si>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</si>
  <si>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</si>
  <si>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</si>
  <si>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</si>
  <si>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</si>
  <si>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</si>
  <si>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</si>
  <si>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</si>
  <si>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</si>
  <si>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</si>
  <si>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</si>
  <si>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</si>
  <si>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</si>
  <si>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</si>
  <si>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</si>
  <si>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</si>
  <si>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</si>
  <si>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</si>
  <si>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</si>
  <si>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</si>
  <si>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</si>
  <si>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</si>
  <si>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</si>
  <si>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</si>
  <si>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</si>
  <si>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</si>
  <si>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</si>
  <si>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</si>
  <si>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</si>
  <si>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</si>
  <si>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</si>
  <si>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</si>
  <si>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</si>
  <si>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</si>
  <si>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</si>
  <si>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</si>
  <si>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</si>
  <si>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</si>
  <si>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</si>
  <si>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</si>
  <si>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</si>
  <si>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</si>
  <si>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</si>
  <si>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</si>
  <si>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</si>
  <si>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</si>
  <si>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</si>
  <si>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</si>
  <si>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</si>
  <si>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</si>
  <si>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</si>
  <si>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</si>
  <si>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</si>
  <si>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</si>
  <si>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</si>
  <si>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</si>
  <si>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</si>
  <si>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</si>
  <si>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</si>
  <si>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</si>
  <si>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</si>
  <si>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</si>
  <si>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</si>
  <si>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</si>
  <si>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</si>
  <si>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</si>
  <si>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</si>
  <si>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</si>
  <si>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</si>
  <si>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</si>
  <si>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</si>
  <si>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</si>
  <si>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</si>
  <si>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</si>
  <si>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</si>
  <si>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</si>
  <si>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</si>
  <si>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</si>
  <si>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</si>
  <si>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</si>
  <si>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</si>
  <si>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</si>
  <si>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</si>
  <si>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</si>
  <si>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</si>
  <si>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</si>
  <si>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</si>
  <si>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</si>
  <si>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</si>
  <si>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</si>
  <si>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</si>
  <si>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</si>
  <si>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</si>
  <si>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</si>
  <si>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</si>
  <si>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</si>
  <si>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</si>
  <si>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</si>
  <si>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</si>
  <si>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</si>
  <si>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</si>
  <si>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</si>
  <si>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</si>
  <si>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</si>
  <si>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</si>
  <si>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</si>
  <si>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</si>
  <si>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</si>
  <si>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</si>
  <si>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</si>
  <si>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</si>
  <si>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</si>
  <si>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</si>
  <si>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</si>
  <si>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</si>
  <si>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</si>
  <si>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</si>
  <si>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</si>
  <si>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</si>
  <si>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</si>
  <si>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</si>
  <si>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</si>
  <si>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</si>
  <si>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</si>
  <si>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</si>
  <si>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</si>
  <si>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</si>
  <si>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</si>
  <si>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</si>
  <si>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</si>
  <si>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</si>
  <si>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</si>
  <si>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</si>
  <si>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</si>
  <si>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</si>
  <si>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</si>
  <si>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</si>
  <si>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</si>
  <si>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</si>
  <si>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</si>
  <si>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</si>
  <si>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</si>
  <si>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</si>
  <si>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</si>
  <si>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</si>
  <si>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</si>
  <si>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</si>
  <si>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</si>
  <si>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</si>
  <si>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</si>
  <si>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</si>
  <si>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</si>
  <si>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</si>
  <si>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</si>
  <si>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</si>
  <si>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</si>
  <si>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</si>
  <si>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</si>
  <si>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</si>
  <si>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</si>
  <si>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</si>
  <si>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</si>
  <si>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</si>
  <si>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</si>
  <si>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</si>
  <si>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</si>
  <si>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</si>
  <si>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</si>
  <si>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</si>
  <si>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</si>
  <si>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</si>
  <si>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</si>
  <si>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</si>
  <si>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</si>
  <si>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</si>
  <si>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</si>
  <si>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</si>
  <si>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</si>
  <si>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</si>
  <si>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</si>
  <si>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</si>
  <si>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</si>
  <si>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</si>
  <si>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</si>
  <si>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</si>
  <si>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</si>
  <si>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</si>
  <si>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</si>
  <si>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</si>
  <si>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</si>
  <si>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</si>
  <si>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</si>
  <si>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</si>
  <si>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</si>
  <si>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</si>
  <si>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</si>
  <si>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</si>
  <si>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</si>
  <si>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</si>
  <si>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</si>
  <si>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</si>
  <si>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</si>
  <si>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</si>
  <si>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</si>
  <si>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</si>
  <si>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</si>
  <si>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</si>
  <si>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</si>
  <si>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</si>
  <si>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</si>
  <si>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</si>
  <si>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</si>
  <si>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</si>
  <si>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</si>
  <si>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</si>
  <si>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</si>
  <si>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</si>
  <si>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</si>
  <si>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</si>
  <si>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</si>
  <si>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</si>
  <si>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</si>
  <si>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</si>
  <si>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</si>
  <si>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</si>
  <si>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</si>
  <si>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</si>
  <si>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</si>
  <si>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</si>
  <si>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</si>
  <si>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</si>
  <si>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</si>
  <si>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</si>
  <si>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</si>
  <si>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</si>
  <si>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</si>
  <si>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</si>
  <si>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</si>
  <si>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</si>
  <si>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</si>
  <si>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</si>
  <si>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</si>
  <si>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</si>
  <si>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</si>
  <si>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</si>
  <si>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</si>
  <si>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</si>
  <si>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</si>
  <si>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</si>
  <si>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</si>
  <si>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</si>
  <si>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</si>
  <si>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</si>
  <si>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</si>
  <si>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</si>
  <si>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</si>
  <si>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</si>
  <si>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</si>
  <si>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</si>
  <si>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</si>
  <si>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</si>
  <si>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</si>
  <si>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</si>
  <si>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</si>
  <si>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</si>
  <si>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</si>
  <si>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</si>
  <si>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</si>
  <si>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</si>
  <si>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</si>
  <si>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</si>
  <si>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</si>
  <si>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</si>
  <si>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</si>
  <si>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</si>
  <si>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</si>
  <si>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</si>
  <si>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</si>
  <si>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</si>
  <si>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</si>
  <si>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</si>
  <si>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</si>
  <si>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</si>
  <si>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</si>
  <si>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</si>
  <si>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</si>
  <si>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</si>
  <si>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</si>
  <si>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</si>
  <si>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</si>
  <si>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</si>
  <si>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</si>
  <si>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</si>
  <si>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</si>
  <si>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</si>
  <si>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</si>
  <si>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</si>
  <si>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</si>
  <si>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</si>
  <si>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</si>
  <si>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</si>
  <si>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</si>
  <si>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</si>
  <si>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</si>
  <si>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</si>
  <si>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</si>
  <si>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</si>
  <si>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</si>
  <si>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</si>
  <si>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</si>
  <si>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</si>
  <si>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</si>
  <si>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</si>
  <si>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</si>
  <si>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</si>
  <si>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</si>
  <si>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</si>
  <si>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</si>
  <si>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</si>
  <si>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</si>
  <si>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</si>
  <si>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</si>
  <si>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</si>
  <si>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</si>
  <si>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</si>
  <si>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</si>
  <si>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</si>
  <si>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</si>
  <si>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</si>
  <si>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</si>
  <si>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</si>
  <si>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</si>
  <si>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</si>
  <si>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</si>
  <si>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</si>
  <si>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</si>
  <si>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</si>
  <si>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</si>
  <si>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</si>
  <si>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</si>
  <si>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</si>
  <si>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</si>
  <si>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</si>
  <si>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</si>
  <si>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</si>
  <si>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</si>
  <si>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</si>
  <si>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</si>
  <si>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</si>
  <si>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</si>
  <si>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</si>
  <si>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</si>
  <si>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</si>
  <si>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</si>
  <si>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</si>
  <si>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</si>
  <si>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</si>
  <si>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</si>
  <si>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</si>
  <si>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</si>
  <si>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</si>
  <si>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</si>
  <si>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</si>
  <si>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</si>
  <si>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</si>
  <si>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</si>
  <si>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</si>
  <si>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</si>
  <si>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</si>
  <si>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</si>
  <si>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</si>
  <si>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</si>
  <si>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</si>
  <si>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</si>
  <si>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</si>
  <si>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</si>
  <si>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</si>
  <si>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</si>
  <si>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</si>
  <si>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</si>
  <si>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</si>
  <si>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</si>
  <si>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</si>
  <si>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</si>
  <si>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</si>
  <si>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</si>
  <si>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</si>
  <si>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</si>
  <si>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</si>
  <si>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</si>
  <si>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</si>
  <si>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</si>
  <si>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</si>
  <si>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</si>
  <si>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</si>
  <si>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</si>
  <si>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</si>
  <si>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</si>
  <si>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</si>
  <si>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</si>
  <si>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</si>
  <si>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</si>
  <si>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</si>
  <si>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</si>
  <si>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</si>
  <si>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</si>
  <si>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</si>
  <si>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</si>
  <si>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</si>
  <si>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</si>
  <si>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</si>
  <si>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</si>
  <si>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</si>
  <si>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</si>
  <si>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</si>
  <si>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</si>
  <si>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</si>
  <si>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</si>
  <si>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</si>
  <si>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</si>
  <si>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</si>
  <si>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</si>
  <si>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</si>
  <si>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</si>
  <si>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</si>
  <si>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</si>
  <si>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</si>
  <si>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</si>
  <si>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</si>
  <si>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</si>
  <si>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</si>
  <si>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</si>
  <si>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</si>
  <si>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</si>
  <si>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</si>
  <si>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</si>
  <si>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</si>
  <si>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</si>
  <si>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</si>
  <si>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</si>
  <si>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</si>
  <si>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</si>
  <si>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</si>
  <si>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</si>
  <si>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</si>
  <si>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</si>
  <si>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</si>
  <si>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</si>
  <si>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</si>
  <si>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</si>
  <si>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</si>
  <si>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</si>
  <si>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</si>
  <si>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</si>
  <si>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</si>
  <si>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</si>
  <si>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</si>
  <si>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</si>
  <si>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</si>
  <si>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</si>
  <si>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</si>
  <si>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</si>
  <si>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</si>
  <si>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</si>
  <si>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</si>
  <si>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</si>
  <si>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</si>
  <si>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</si>
  <si>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</si>
  <si>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</si>
  <si>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</si>
  <si>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</si>
  <si>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</si>
  <si>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</si>
  <si>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</si>
  <si>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</si>
  <si>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</si>
  <si>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</si>
  <si>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</si>
  <si>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</si>
  <si>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</si>
  <si>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</si>
  <si>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</si>
  <si>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</si>
  <si>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</si>
  <si>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</si>
  <si>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</si>
  <si>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</si>
  <si>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</si>
  <si>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</si>
  <si>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</si>
  <si>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</si>
  <si>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</si>
  <si>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</si>
  <si>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</si>
  <si>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</si>
  <si>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</si>
  <si>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</si>
  <si>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</si>
  <si>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</si>
  <si>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</si>
  <si>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</si>
  <si>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</si>
  <si>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</si>
  <si>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</si>
  <si>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</si>
  <si>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</si>
  <si>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</si>
  <si>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</si>
  <si>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</si>
  <si>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</si>
  <si>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</si>
  <si>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</si>
  <si>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</si>
  <si>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</si>
  <si>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</si>
  <si>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</si>
  <si>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</si>
  <si>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</si>
  <si>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</si>
  <si>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</si>
  <si>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</si>
  <si>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</si>
  <si>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</si>
  <si>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</si>
  <si>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</si>
  <si>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</si>
  <si>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</si>
  <si>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</si>
  <si>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</si>
  <si>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</si>
  <si>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</si>
  <si>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</si>
  <si>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</si>
  <si>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</si>
  <si>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</si>
  <si>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</si>
  <si>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</si>
  <si>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</si>
  <si>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</si>
  <si>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</si>
  <si>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</si>
  <si>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</si>
  <si>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</si>
  <si>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</si>
  <si>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</si>
  <si>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</si>
  <si>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</si>
  <si>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</si>
  <si>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</si>
  <si>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</si>
  <si>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</si>
  <si>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</si>
  <si>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</si>
  <si>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</si>
  <si>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</si>
  <si>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</si>
  <si>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</si>
  <si>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</si>
  <si>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</si>
  <si>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</si>
  <si>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</si>
  <si>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</si>
  <si>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</si>
  <si>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</si>
  <si>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</si>
  <si>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</si>
  <si>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</si>
  <si>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</si>
  <si>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</si>
  <si>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</si>
  <si>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</si>
  <si>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</si>
  <si>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</si>
  <si>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</si>
  <si>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</si>
  <si>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</si>
  <si>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</si>
  <si>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</si>
  <si>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</si>
  <si>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</si>
  <si>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</si>
  <si>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</si>
  <si>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</si>
  <si>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</si>
  <si>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</si>
  <si>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</si>
  <si>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</si>
  <si>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</si>
  <si>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</si>
  <si>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</si>
  <si>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</si>
  <si>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</si>
  <si>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</si>
  <si>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</si>
  <si>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</si>
  <si>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</si>
  <si>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</si>
  <si>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</si>
  <si>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</si>
  <si>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</si>
  <si>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</si>
  <si>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</si>
  <si>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</si>
  <si>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</si>
  <si>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</si>
  <si>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</si>
  <si>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</si>
  <si>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</si>
  <si>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</si>
  <si>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</si>
  <si>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</si>
  <si>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</si>
  <si>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</si>
  <si>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</si>
  <si>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</si>
  <si>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</si>
  <si>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</si>
  <si>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</si>
  <si>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</si>
  <si>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</si>
  <si>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</si>
  <si>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</si>
  <si>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</si>
  <si>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</si>
  <si>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</si>
  <si>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</si>
  <si>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</si>
  <si>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</si>
  <si>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</si>
  <si>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</si>
  <si>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</si>
  <si>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</si>
  <si>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</si>
  <si>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</si>
  <si>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</si>
  <si>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</si>
  <si>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</si>
  <si>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</si>
  <si>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</si>
  <si>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</si>
  <si>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</si>
  <si>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</si>
  <si>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</si>
  <si>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</si>
  <si>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</si>
  <si>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</si>
  <si>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</si>
  <si>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</si>
  <si>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</si>
  <si>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</si>
  <si>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</si>
  <si>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</si>
  <si>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</si>
  <si>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</si>
  <si>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</si>
  <si>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</si>
  <si>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</si>
  <si>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</si>
  <si>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</si>
  <si>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</si>
  <si>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</si>
  <si>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</si>
  <si>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</si>
  <si>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</si>
  <si>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</si>
  <si>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</si>
  <si>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</si>
  <si>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</si>
  <si>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</si>
  <si>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</si>
  <si>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</si>
  <si>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</si>
  <si>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</si>
  <si>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</si>
  <si>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</si>
  <si>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</si>
  <si>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</si>
  <si>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</si>
  <si>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</si>
  <si>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</si>
  <si>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</si>
  <si>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</si>
  <si>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</si>
  <si>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</si>
  <si>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</si>
  <si>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</si>
  <si>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</si>
  <si>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</si>
  <si>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</si>
  <si>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</si>
  <si>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</si>
  <si>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</si>
  <si>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</si>
  <si>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</si>
  <si>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</si>
  <si>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</si>
  <si>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</si>
  <si>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</si>
  <si>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</si>
  <si>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</si>
  <si>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</si>
  <si>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</si>
  <si>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</si>
  <si>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</si>
  <si>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</si>
  <si>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</si>
  <si>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</si>
  <si>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</si>
  <si>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</si>
  <si>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</si>
  <si>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</si>
  <si>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</si>
  <si>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</si>
  <si>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</si>
  <si>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</si>
  <si>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</si>
  <si>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</si>
  <si>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</si>
  <si>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</si>
  <si>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</si>
  <si>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</si>
  <si>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</si>
  <si>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</si>
  <si>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</si>
  <si>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</si>
  <si>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</si>
  <si>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</si>
  <si>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</si>
  <si>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</si>
  <si>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</si>
  <si>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</si>
  <si>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</si>
  <si>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</si>
  <si>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</si>
  <si>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</si>
  <si>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</si>
  <si>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</si>
  <si>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</si>
  <si>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</si>
  <si>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</si>
  <si>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</si>
  <si>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</si>
  <si>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</si>
  <si>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</si>
  <si>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</si>
  <si>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</si>
  <si>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</si>
  <si>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</si>
  <si>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</si>
  <si>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</si>
  <si>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</si>
  <si>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</si>
  <si>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</si>
  <si>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</si>
  <si>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</si>
  <si>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</si>
  <si>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</si>
  <si>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</si>
  <si>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</si>
  <si>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</si>
  <si>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</si>
  <si>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</si>
  <si>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</si>
  <si>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</si>
  <si>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</si>
  <si>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</si>
  <si>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</si>
  <si>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</si>
  <si>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</si>
  <si>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</si>
  <si>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</si>
  <si>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</si>
  <si>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</si>
  <si>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</si>
  <si>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</si>
  <si>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</si>
  <si>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</si>
  <si>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</si>
  <si>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</si>
  <si>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</si>
  <si>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</si>
  <si>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</si>
  <si>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</si>
  <si>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</si>
  <si>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</si>
  <si>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</si>
  <si>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</si>
  <si>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</si>
  <si>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</si>
  <si>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</si>
  <si>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</si>
  <si>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</si>
  <si>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</si>
  <si>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</si>
  <si>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</si>
  <si>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</si>
  <si>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</si>
  <si>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</si>
  <si>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</si>
  <si>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</si>
  <si>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</si>
  <si>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</si>
  <si>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</si>
  <si>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</si>
  <si>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</si>
  <si>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</si>
  <si>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</si>
  <si>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</si>
  <si>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</si>
  <si>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</si>
  <si>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</si>
  <si>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</si>
  <si>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</si>
  <si>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</si>
  <si>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</si>
  <si>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</si>
  <si>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</si>
  <si>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</si>
  <si>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</si>
  <si>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</si>
  <si>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</si>
  <si>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</si>
  <si>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</si>
  <si>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</si>
  <si>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</si>
  <si>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</si>
  <si>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</si>
  <si>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</si>
  <si>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</si>
  <si>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</si>
  <si>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</si>
  <si>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</si>
  <si>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</si>
  <si>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</si>
  <si>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</si>
  <si>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</si>
  <si>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</si>
  <si>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</si>
  <si>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</si>
  <si>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</si>
  <si>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</si>
  <si>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</si>
  <si>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</si>
  <si>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</si>
  <si>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</si>
  <si>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</si>
  <si>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</si>
  <si>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</si>
  <si>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</si>
  <si>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</si>
  <si>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</si>
  <si>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</si>
  <si>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</si>
  <si>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</si>
  <si>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</si>
  <si>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</si>
  <si>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</si>
  <si>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</si>
  <si>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</si>
  <si>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</si>
  <si>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</si>
  <si>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</si>
  <si>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</si>
  <si>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</si>
  <si>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</si>
  <si>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</si>
  <si>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</si>
  <si>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</si>
  <si>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</si>
  <si>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</si>
  <si>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</si>
  <si>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</si>
  <si>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</si>
  <si>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</si>
  <si>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</si>
  <si>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</si>
  <si>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</si>
  <si>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</si>
  <si>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</si>
  <si>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</si>
  <si>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</si>
  <si>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</si>
  <si>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</si>
  <si>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</si>
  <si>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</si>
  <si>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</si>
  <si>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</si>
  <si>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</si>
  <si>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</si>
  <si>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</si>
  <si>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</si>
  <si>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</si>
  <si>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</si>
  <si>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</si>
  <si>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</si>
  <si>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</si>
  <si>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</si>
  <si>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</si>
  <si>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</si>
  <si>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</si>
  <si>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</si>
  <si>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</si>
  <si>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</si>
  <si>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</si>
  <si>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</si>
  <si>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</si>
  <si>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</si>
  <si>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</si>
  <si>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</si>
  <si>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</si>
  <si>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</si>
  <si>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</si>
  <si>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</si>
  <si>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</si>
  <si>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</si>
  <si>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</si>
  <si>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</si>
  <si>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</si>
  <si>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</si>
  <si>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</si>
  <si>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</si>
  <si>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</si>
  <si>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</si>
  <si>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</si>
  <si>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</si>
  <si>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</si>
  <si>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</si>
  <si>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</si>
  <si>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</si>
  <si>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</si>
  <si>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</si>
  <si>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</si>
  <si>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</si>
  <si>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</si>
  <si>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</si>
  <si>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</si>
  <si>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</si>
  <si>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</si>
  <si>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</si>
  <si>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</si>
  <si>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</si>
  <si>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</si>
  <si>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</si>
  <si>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</si>
  <si>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</si>
  <si>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</si>
  <si>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</si>
  <si>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</si>
  <si>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</si>
  <si>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</si>
  <si>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</si>
  <si>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</si>
  <si>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</si>
  <si>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</si>
  <si>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</si>
  <si>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</si>
  <si>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</si>
  <si>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</si>
  <si>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</si>
  <si>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</si>
  <si>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</si>
  <si>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</si>
  <si>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</si>
  <si>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</si>
  <si>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</si>
  <si>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</si>
  <si>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</si>
  <si>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</si>
  <si>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</si>
  <si>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</si>
  <si>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</si>
  <si>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</si>
  <si>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</si>
  <si>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</si>
  <si>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</si>
  <si>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</si>
  <si>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</si>
  <si>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</si>
  <si>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</si>
  <si>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</si>
  <si>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</si>
  <si>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</si>
  <si>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</si>
  <si>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</si>
  <si>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</si>
  <si>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</si>
  <si>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</si>
  <si>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</si>
  <si>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</si>
  <si>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</si>
  <si>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</si>
  <si>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</si>
  <si>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</si>
  <si>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</si>
  <si>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</si>
  <si>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</si>
  <si>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</si>
  <si>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</si>
  <si>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</si>
  <si>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</si>
  <si>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</si>
  <si>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</si>
  <si>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</si>
  <si>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</si>
  <si>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</si>
  <si>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</si>
  <si>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</si>
  <si>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</si>
  <si>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</si>
  <si>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</si>
  <si>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</si>
  <si>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</si>
  <si>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</si>
  <si>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</si>
  <si>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</si>
  <si>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</si>
  <si>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</si>
  <si>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</si>
  <si>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</si>
  <si>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</si>
  <si>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</si>
  <si>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</si>
  <si>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</si>
  <si>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</si>
  <si>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</si>
  <si>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</si>
  <si>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</si>
  <si>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</si>
  <si>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</si>
  <si>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</si>
  <si>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</si>
  <si>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</si>
  <si>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</si>
  <si>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</si>
  <si>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</si>
  <si>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</si>
  <si>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</si>
  <si>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</si>
  <si>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</si>
  <si>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</si>
  <si>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</si>
  <si>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</si>
  <si>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</si>
  <si>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</si>
  <si>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</si>
  <si>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</si>
  <si>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</si>
  <si>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</si>
  <si>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</si>
  <si>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</si>
  <si>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</si>
  <si>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</si>
  <si>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</si>
  <si>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</si>
  <si>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</si>
  <si>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</si>
  <si>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</si>
  <si>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</si>
  <si>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</si>
  <si>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</si>
  <si>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</si>
  <si>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</si>
  <si>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</si>
  <si>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</si>
  <si>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</si>
  <si>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</si>
  <si>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</si>
  <si>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</si>
  <si>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</si>
  <si>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</si>
  <si>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</si>
  <si>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</si>
  <si>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</si>
  <si>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</si>
  <si>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</si>
  <si>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</si>
  <si>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</si>
  <si>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</si>
  <si>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</si>
  <si>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</si>
  <si>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</si>
  <si>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</si>
  <si>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</si>
  <si>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</si>
  <si>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</si>
  <si>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</si>
  <si>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</si>
  <si>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</si>
  <si>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</si>
  <si>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</si>
  <si>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</si>
  <si>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</si>
  <si>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</si>
  <si>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</si>
  <si>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</si>
  <si>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</si>
  <si>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</si>
  <si>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</si>
  <si>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</si>
  <si>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</si>
  <si>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</si>
  <si>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</si>
  <si>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</si>
  <si>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</si>
  <si>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</si>
  <si>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</si>
  <si>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</si>
  <si>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</si>
  <si>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</si>
  <si>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</si>
  <si>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</si>
  <si>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</si>
  <si>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</si>
  <si>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</si>
  <si>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</si>
  <si>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</si>
  <si>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</si>
  <si>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</si>
  <si>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</si>
  <si>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</si>
  <si>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</si>
  <si>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</si>
  <si>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</si>
  <si>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</si>
  <si>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</si>
  <si>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</si>
  <si>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</si>
  <si>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</si>
  <si>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</si>
  <si>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</si>
  <si>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</si>
  <si>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</si>
  <si>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</si>
  <si>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</si>
  <si>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</si>
  <si>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</si>
  <si>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</si>
  <si>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</si>
  <si>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</si>
  <si>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</si>
  <si>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</si>
  <si>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</si>
  <si>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</si>
  <si>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</si>
  <si>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</si>
  <si>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</si>
  <si>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</si>
  <si>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</si>
  <si>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</si>
  <si>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</si>
  <si>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</si>
  <si>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</si>
  <si>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</si>
  <si>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</si>
  <si>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</si>
  <si>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</si>
  <si>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</si>
  <si>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</si>
  <si>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</si>
  <si>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</si>
  <si>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</si>
  <si>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</si>
  <si>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</si>
  <si>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</si>
  <si>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</si>
  <si>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</si>
  <si>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</si>
  <si>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</si>
  <si>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</si>
  <si>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</si>
  <si>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</si>
  <si>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</si>
  <si>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</si>
  <si>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</si>
  <si>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</si>
  <si>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</si>
  <si>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</si>
  <si>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</si>
  <si>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</si>
  <si>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</si>
  <si>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</si>
  <si>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</si>
  <si>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</si>
  <si>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</si>
  <si>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</si>
  <si>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</si>
  <si>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</si>
  <si>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</si>
  <si>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</si>
  <si>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</si>
  <si>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</si>
  <si>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</si>
  <si>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</si>
  <si>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</si>
  <si>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</si>
  <si>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</si>
  <si>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</si>
  <si>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</si>
  <si>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</si>
  <si>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</si>
  <si>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</si>
  <si>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</si>
  <si>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</si>
  <si>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</si>
  <si>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</si>
  <si>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</si>
  <si>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</si>
  <si>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</si>
  <si>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</si>
  <si>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</si>
  <si>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</si>
  <si>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</si>
  <si>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</si>
  <si>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</si>
  <si>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</si>
  <si>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</si>
  <si>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</si>
  <si>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</si>
  <si>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</si>
  <si>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</si>
  <si>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</si>
  <si>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</si>
  <si>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</si>
  <si>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</si>
  <si>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</si>
  <si>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</si>
  <si>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</si>
  <si>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</si>
  <si>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</si>
  <si>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</si>
  <si>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</si>
  <si>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</si>
  <si>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</si>
  <si>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</si>
  <si>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</si>
  <si>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</si>
  <si>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</si>
  <si>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</si>
  <si>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</si>
  <si>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</si>
  <si>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</si>
  <si>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</si>
  <si>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</si>
  <si>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</si>
  <si>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</si>
  <si>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</si>
  <si>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</si>
  <si>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</si>
  <si>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</si>
  <si>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</si>
  <si>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</si>
  <si>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</si>
  <si>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</si>
  <si>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</si>
  <si>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</si>
  <si>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</si>
  <si>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</si>
  <si>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</si>
  <si>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</si>
  <si>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</si>
  <si>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</si>
  <si>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</si>
  <si>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</si>
  <si>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</si>
  <si>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</si>
  <si>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</si>
  <si>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</si>
  <si>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</si>
  <si>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</si>
  <si>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</si>
  <si>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</si>
  <si>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</si>
  <si>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</si>
  <si>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</si>
  <si>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</si>
  <si>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</si>
  <si>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</si>
  <si>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</si>
  <si>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</si>
  <si>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</si>
  <si>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</si>
  <si>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</si>
  <si>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</si>
  <si>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</si>
  <si>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</si>
  <si>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</si>
  <si>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</si>
  <si>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</si>
  <si>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</si>
  <si>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</si>
  <si>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</si>
  <si>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</si>
  <si>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</si>
  <si>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</si>
  <si>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</si>
  <si>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</si>
  <si>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</si>
  <si>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</si>
  <si>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</si>
  <si>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</si>
  <si>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</si>
  <si>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</si>
  <si>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</si>
  <si>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</si>
  <si>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</si>
  <si>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</si>
  <si>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</si>
  <si>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</si>
  <si>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</si>
  <si>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</si>
  <si>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</si>
  <si>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</si>
  <si>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</si>
  <si>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</si>
  <si>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</si>
  <si>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</si>
  <si>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</si>
  <si>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</si>
  <si>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</si>
  <si>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</si>
  <si>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</si>
  <si>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</si>
  <si>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</si>
  <si>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</si>
  <si>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</si>
  <si>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</si>
  <si>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</si>
  <si>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</si>
  <si>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</si>
  <si>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</si>
  <si>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</si>
  <si>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</si>
  <si>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</si>
  <si>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</si>
  <si>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</si>
  <si>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</si>
  <si>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</si>
  <si>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</si>
  <si>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</si>
  <si>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</si>
  <si>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</si>
  <si>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</si>
  <si>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</si>
  <si>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</si>
  <si>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</si>
  <si>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</si>
  <si>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</si>
  <si>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</si>
  <si>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</si>
  <si>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</si>
  <si>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</si>
  <si>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</si>
  <si>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</si>
  <si>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</si>
  <si>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</si>
  <si>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</si>
  <si>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</si>
  <si>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</si>
  <si>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</si>
  <si>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</si>
  <si>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</si>
  <si>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</si>
  <si>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</si>
  <si>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</si>
  <si>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</si>
  <si>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</si>
  <si>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</si>
  <si>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</si>
  <si>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</si>
  <si>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</si>
  <si>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</si>
  <si>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</si>
  <si>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</si>
  <si>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</si>
  <si>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</si>
  <si>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</si>
  <si>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</si>
  <si>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</si>
  <si>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</si>
  <si>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</si>
  <si>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</si>
  <si>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</si>
  <si>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</si>
  <si>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</si>
  <si>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</si>
  <si>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</si>
  <si>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</si>
  <si>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</si>
  <si>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</si>
  <si>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</si>
  <si>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</si>
  <si>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</si>
  <si>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</si>
  <si>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</si>
  <si>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</si>
  <si>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</si>
  <si>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</si>
  <si>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</si>
  <si>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</si>
  <si>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</si>
  <si>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</si>
  <si>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</si>
  <si>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</si>
  <si>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</si>
  <si>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</si>
  <si>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</si>
  <si>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</si>
  <si>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</si>
  <si>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</si>
  <si>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</si>
  <si>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</si>
  <si>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</si>
  <si>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</si>
  <si>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</si>
  <si>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</si>
  <si>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</si>
  <si>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</si>
  <si>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</si>
  <si>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</si>
  <si>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</si>
  <si>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</si>
  <si>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</si>
  <si>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</si>
  <si>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</si>
  <si>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</si>
  <si>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</si>
  <si>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</si>
  <si>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</si>
  <si>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</si>
  <si>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</si>
  <si>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</si>
  <si>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</si>
  <si>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</si>
  <si>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</si>
  <si>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</si>
  <si>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</si>
  <si>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</si>
  <si>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</si>
  <si>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</si>
  <si>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</si>
  <si>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</si>
  <si>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</si>
  <si>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</si>
  <si>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</si>
  <si>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</si>
  <si>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</si>
  <si>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</si>
  <si>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</si>
  <si>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</si>
  <si>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</si>
  <si>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</si>
  <si>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</si>
  <si>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</si>
  <si>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</si>
  <si>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</si>
  <si>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</si>
  <si>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</si>
  <si>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</si>
  <si>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</si>
  <si>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</si>
  <si>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</si>
  <si>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</si>
  <si>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</si>
  <si>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</si>
  <si>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</si>
  <si>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</si>
  <si>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</si>
  <si>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</si>
  <si>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</si>
  <si>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</si>
  <si>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</si>
  <si>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</si>
  <si>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</si>
  <si>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</si>
  <si>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</si>
  <si>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</si>
  <si>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</si>
  <si>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</si>
  <si>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</si>
  <si>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</si>
  <si>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</si>
  <si>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</si>
  <si>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</si>
  <si>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</si>
  <si>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</si>
  <si>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</si>
  <si>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</si>
  <si>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</si>
  <si>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</si>
  <si>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</si>
  <si>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</si>
  <si>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</si>
  <si>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</si>
  <si>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</si>
  <si>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</si>
  <si>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</si>
  <si>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</si>
  <si>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</si>
  <si>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</si>
  <si>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</si>
  <si>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</si>
  <si>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</si>
  <si>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</si>
  <si>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</si>
  <si>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</si>
  <si>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</si>
  <si>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</si>
  <si>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</si>
  <si>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</si>
  <si>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</si>
  <si>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</si>
  <si>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</si>
  <si>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</si>
  <si>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</si>
  <si>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</si>
  <si>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</si>
  <si>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</si>
  <si>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</si>
  <si>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</si>
  <si>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</si>
  <si>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</si>
  <si>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</si>
  <si>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</si>
  <si>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</si>
  <si>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</si>
  <si>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</si>
  <si>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</si>
  <si>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</si>
  <si>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</si>
  <si>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</si>
  <si>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</si>
  <si>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</si>
  <si>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</si>
  <si>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</si>
  <si>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</si>
  <si>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</si>
  <si>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</si>
  <si>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</si>
  <si>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</si>
  <si>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</si>
  <si>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</si>
  <si>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</si>
  <si>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</si>
  <si>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</si>
  <si>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</si>
  <si>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</si>
  <si>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</si>
  <si>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</si>
  <si>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</si>
  <si>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</si>
  <si>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</si>
  <si>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</si>
  <si>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</si>
  <si>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</si>
  <si>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</si>
  <si>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</si>
  <si>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</si>
  <si>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</si>
  <si>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</si>
  <si>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</si>
  <si>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</si>
  <si>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</si>
  <si>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</si>
  <si>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</si>
  <si>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</si>
  <si>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</si>
  <si>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</si>
  <si>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</si>
  <si>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</si>
  <si>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</si>
  <si>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</si>
  <si>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</si>
  <si>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</si>
  <si>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</si>
  <si>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</si>
  <si>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</si>
  <si>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</si>
  <si>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</si>
  <si>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</si>
  <si>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</si>
  <si>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</si>
  <si>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</si>
  <si>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</si>
  <si>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</si>
  <si>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</si>
  <si>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</si>
  <si>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</si>
  <si>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</si>
  <si>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</si>
  <si>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</si>
  <si>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</si>
  <si>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</si>
  <si>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</si>
  <si>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</si>
  <si>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</si>
  <si>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</si>
  <si>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</si>
  <si>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</si>
  <si>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</si>
  <si>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</si>
  <si>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</si>
  <si>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</si>
  <si>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</si>
  <si>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</si>
  <si>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</si>
  <si>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</si>
  <si>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</si>
  <si>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</si>
  <si>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</si>
  <si>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</si>
  <si>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</si>
  <si>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</si>
  <si>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</si>
  <si>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</si>
  <si>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</si>
  <si>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</si>
  <si>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</si>
  <si>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</si>
  <si>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</si>
  <si>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</si>
  <si>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</si>
  <si>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</si>
  <si>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</si>
  <si>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</si>
  <si>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</si>
  <si>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</si>
  <si>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</si>
  <si>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</si>
  <si>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</si>
  <si>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</si>
  <si>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</si>
  <si>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</si>
  <si>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</si>
  <si>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</si>
  <si>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</si>
  <si>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</si>
  <si>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</si>
  <si>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</si>
  <si>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</si>
  <si>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</si>
  <si>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</si>
  <si>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</si>
  <si>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</si>
  <si>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</si>
  <si>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</si>
  <si>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</si>
  <si>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</si>
  <si>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</si>
  <si>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</si>
  <si>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</si>
  <si>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</si>
  <si>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</si>
  <si>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</si>
  <si>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</si>
  <si>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</si>
  <si>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</si>
  <si>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</si>
  <si>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</si>
  <si>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</si>
  <si>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</si>
  <si>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</si>
  <si>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</si>
  <si>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</si>
  <si>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</si>
  <si>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</si>
  <si>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</si>
  <si>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</si>
  <si>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</si>
  <si>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</si>
  <si>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</si>
  <si>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</si>
  <si>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</si>
  <si>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</si>
  <si>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</si>
  <si>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</si>
  <si>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</si>
  <si>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</si>
  <si>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</si>
  <si>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</si>
  <si>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</si>
  <si>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</si>
  <si>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</si>
  <si>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</si>
  <si>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</si>
  <si>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</si>
  <si>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</si>
  <si>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</si>
  <si>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</si>
  <si>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</si>
  <si>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</si>
  <si>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</si>
  <si>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</si>
  <si>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</si>
  <si>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</si>
  <si>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</si>
  <si>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</si>
  <si>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</si>
  <si>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</si>
  <si>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</si>
  <si>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</si>
  <si>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</si>
  <si>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</si>
  <si>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</si>
  <si>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</si>
  <si>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</si>
  <si>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</si>
  <si>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</si>
  <si>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</si>
  <si>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</si>
  <si>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</si>
  <si>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</si>
  <si>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</si>
  <si>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</si>
  <si>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</si>
  <si>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</si>
  <si>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</si>
  <si>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</si>
  <si>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</si>
  <si>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</si>
  <si>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</si>
  <si>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PCM-20251124-00000684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</si>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</sst>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tabSelected="1" workbookViewId="0">
      <selection activeCell="E4" sqref="E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322.49173495370633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5.0334490741079208E-2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2</v>
      </c>
      <c r="D4" s="127" t="s">
        <v>4662</v>
      </c>
      <c r="E4" s="136" t="s">
        <v>39024</v>
      </c>
      <c r="F4" s="137">
        <v>45985.436412037037</v>
      </c>
      <c r="G4" s="138">
        <f ca="1">IFERROR(NOW()-F4,"-")</f>
        <v>3.7488425950868987E-3</v>
      </c>
      <c r="H4" s="137">
        <v>45985.428773148145</v>
      </c>
      <c r="I4" s="135" t="str">
        <f>IFERROR(VLOOKUP(D4,DB!A:F,6,0),"")</f>
        <v>SCECO</v>
      </c>
      <c r="J4" s="135" t="str">
        <f>IFERROR(VLOOKUP(D4,DB!A:G,7,0),"")</f>
        <v>Dead</v>
      </c>
      <c r="K4" s="139" t="s">
        <v>39027</v>
      </c>
      <c r="L4" s="140" t="str">
        <f>IFERROR(VLOOKUP(D4,DB!A:I,9,0),"")</f>
        <v>Zain</v>
      </c>
    </row>
    <row r="5" spans="1:15" ht="15" customHeight="1">
      <c r="A5" s="134"/>
      <c r="B5" s="135" t="str">
        <f>IFERROR(VLOOKUP(D5,DB!A:K,11,0),"")</f>
        <v/>
      </c>
      <c r="C5" s="135"/>
      <c r="D5" s="127"/>
      <c r="E5" s="136"/>
      <c r="F5" s="137"/>
      <c r="G5" s="138">
        <f ca="1">IFERROR(NOW()-F5,"-")</f>
        <v>45985.440160879632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45985.440160879632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45985.440160879632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45985.440160879632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45985.440160879632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45985.440160879632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45985.440160879632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45985.440160879632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45985.440160879632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45985.440160879632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45985.440160879632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45985.440160879632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45985.440160879632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45985.440160879632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45985.440160879632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45985.440160879632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45985.440160879632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45985.440160879632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45985.440160879632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45985.440160879632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45985.440160879632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45985.440160879632</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45985.440160879632</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160.44032291667099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1.0527418981509982</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45985.440160879632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45985.440160879632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45985.440160879632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45985.440160879632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45985.440160879632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45985.440160879632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45985.440160879632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45985.440160879632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45985.440160879632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45985.440160879632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45985.440160879632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45985.440160879632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45985.440160879632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45985.440160879632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45985.440160879632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45985.440160879632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45985.440160879632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45985.440160879632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45985.440160879632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45985.440160879632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45985.440160879632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45985.440160879632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45985.440160879632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45985.440160879632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45985.440160879632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45985.440160879632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45985.440160879632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45985.440160879632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45985.440160879632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45985.440160879632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45985.440160879632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45985.440160879632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45985.440160879632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45985.440160879632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45985.440160879632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45985.440160879632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45985.440160879632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45985.440160879632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45985.440160879632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45985.440160879632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45985.440160879632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45985.440160879632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45985.440160879632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45985.440160879632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45985.440160879632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45985.440160879632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45985.440160879632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45985.440160879632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45985.440160879632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45985.440160879632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45985.440160879632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45985.440160879632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45985.440160879632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45985.440160879632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45985.440160879632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45985.440160879632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45985.440160879632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45985.440160879632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45985.440160879632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45985.440160879632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45985.440160879632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45985.440160879632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45985.440160879632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45985.440160879632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45985.440160879632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45985.440160879632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45985.440160879632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45985.440160879632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45985.440160879632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45985.440160879632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45985.440160879632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45985.440160879632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45985.440160879632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45985.440160879632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45985.440160879632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45985.440160879632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45985.440160879632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45985.440160879632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45985.440160879632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45985.440160879632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45985.440160879632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45985.440160879632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45985.440160879632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45985.440160879632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45985.440160879632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45985.440160879632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45985.440160879632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45985.440160879632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45985.440160879632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45985.440160879632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45985.440160879632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45985.440160879632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45985.440160879632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45985.440160879632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45985.440160879632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45985.440160879632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45985.440160879632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45985.440160879632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45985.440160879632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45985.440160879632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45985.440160879632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45985.440160879632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45985.440160879632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45985.440160879632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45985.440160879632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45985.440160879632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45985.440160879632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45985.440160879632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45985.440160879632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45985.440160879632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45985.440160879632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45985.440160879632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45985.440160879632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45985.440160879632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45985.440160879632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45985.440160879632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45985.440160879632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45985.440160879632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45985.440160879632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45985.440160879632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45985.440160879632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45985.440160879632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45985.440160879632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45985.440160879632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45985.440160879632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45985.440160879632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45985.440160879632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45985.440160879632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45985.440160879632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45985.440160879632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45985.440160879632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45985.440160879632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45985.440160879632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45985.440160879632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45985.440160879632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45985.440160879632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45985.440160879632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45985.440160879632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45985.440160879632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45985.440160879632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45985.440160879632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45985.440160879632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45985.440160879632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45985.440160879632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45985.440160879632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45985.440160879632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45985.440160879632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45985.440160879632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45985.440160879632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45985.440160879632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45985.440160879632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45985.440160879632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45985.440160879632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45985.440160879632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45985.440160879632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45985.440160879632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45985.440160879632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45985.440160879632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45985.440160879632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45985.440160879632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45985.440160879632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45985.440160879632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45985.440160879632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45985.440160879632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45985.440160879632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45985.440160879632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45985.440160879632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45985.440160879632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45985.440160879632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45985.440160879632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45985.440160879632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45985.440160879632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45985.440160879632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45985.440160879632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45985.440160879632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45985.440160879632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45985.440160879632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45985.440160879632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45985.440160879632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45985.440160879632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45985.440160879632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45985.440160879632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45985.440160879632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45985.440160879632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45985.440160879632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45985.440160879632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45985.440160879632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45985.440160879632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45985.440160879632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45985.440160879632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45985.440160879632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45985.440160879632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45985.440160879632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45985.440160879632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45985.440160879632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45985.440160879632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45985.440160879632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45985.440160879632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45985.440160879632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45985.440160879632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45985.440160879632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45985.440160879632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45985.440160879632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45985.440160879632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45985.440160879632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45985.440160879632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45985.440160879632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45985.440160879632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45985.440160879632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45985.440160879632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45985.440160879632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45985.440160879632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45985.440160879632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45985.440160879632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45985.440160879632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45985.440160879632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45985.440160879632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45985.440160879632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45985.440160879632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45985.440160879632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45985.440160879632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45985.440160879632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45985.440160879632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45985.440160879632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45985.440160879632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45985.440160879632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45985.440160879632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45985.440160879632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45985.440160879632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45985.440160879632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45985.440160879632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45985.440160879632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45985.440160879632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45985.440160879632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45985.440160879632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45985.440160879632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45985.440160879632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45985.440160879632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45985.440160879632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45985.440160879632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45985.440160879632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45985.440160879632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45985.440160879632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45985.440160879632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45985.440160879632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45985.440160879632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45985.440160879632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45985.440160879632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45985.440160879632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45985.440160879632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45985.440160879632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45985.440160879632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45985.440160879632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45985.440160879632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45985.440160879632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45985.440160879632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45985.440160879632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45985.440160879632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45985.440160879632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45985.440160879632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45985.440160879632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45985.440160879632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45985.440160879632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45985.440160879632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45985.440160879632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45985.440160879632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45985.440160879632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45985.440160879632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45985.440160879632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45985.440160879632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45985.440160879632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45985.440160879632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45985.440160879632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45985.440160879632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45985.440160879632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45985.440160879632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45985.440160879632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45985.440160879632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45985.440160879632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45985.440160879632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45985.440160879632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45985.440160879632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45985.440160879632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45985.440160879632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45985.440160879632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45985.440160879632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45985.440160879632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45985.440160879632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45985.440160879632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45985.440160879632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45985.440160879632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45985.440160879632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45985.440160879632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45985.440160879632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45985.440160879632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45985.440160879632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45985.440160879632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45985.440160879632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45985.440160879632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45985.440160879632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45985.440160879632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45985.440160879632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45985.440160879632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45985.440160879632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45985.440160879632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45985.440160879632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45985.440160879632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45985.440160879632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45985.440160879632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45985.440160879632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45985.440160879632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45985.440160879632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45985.440160879632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45985.440160879632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45985.440160879632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45985.440160879632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45985.440160879632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45985.440160879632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45985.440160879632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45985.440160879632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45985.440160879632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45985.440160879632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45985.440160879632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45985.440160879632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45985.440160879632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45985.440160879632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45985.440160879632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45985.440160879632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45985.440160879632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45985.440160879632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45985.440160879632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45985.440160879632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45985.440160879632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45985.440160879632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45985.440160879632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45985.440160879632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45985.440160879632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45985.440160879632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45985.440160879632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45985.440160879632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45985.440160879632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45985.440160879632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45985.440160879632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45985.440160879632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45985.440160879632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45985.440160879632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45985.440160879632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45985.440160879632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45985.440160879632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45985.440160879632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45985.440160879632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45985.440160879632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45985.440160879632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45985.440160879632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45985.440160879632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45985.440160879632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45985.440160879632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45985.440160879632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45985.440160879632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45985.440160879632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45985.440160879632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45985.440160879632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45985.440160879632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45985.440160879632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45985.440160879632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45985.440160879632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45985.440160879632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45985.440160879632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45985.440160879632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45985.440160879632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45985.440160879632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45985.440160879632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45985.440160879632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45985.440160879632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45985.440160879632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45985.440160879632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45985.440160879632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45985.440160879632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45985.440160879632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45985.440160879632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45985.440160879632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45985.440160879632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45985.440160879632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45985.440160879632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45985.440160879632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45985.440160879632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45985.440160879632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45985.440160879632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45985.440160995371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45985.440160995371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45985.440160995371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45985.440160995371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45985.440160995371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45985.440160995371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45985.440160995371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45985.440160995371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45985.440160995371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45985.440160995371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45985.440160995371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45985.440160995371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45985.440160995371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45985.440160995371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45985.440160995371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45985.440160995371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45985.440160995371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45985.440160995371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45985.440160995371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45985.440160995371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45985.440160995371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45985.440160995371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45985.440160995371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45985.440160995371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45985.440160995371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45985.440160995371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45985.440160995371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45985.440160995371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45985.440160995371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45985.440160995371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45985.440160995371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45985.440160995371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45985.440160995371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45985.440160995371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45985.440160995371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45985.440160995371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45985.440160995371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45985.440160995371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45985.440160995371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45985.440160995371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45985.440160995371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45985.440160995371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45985.440160995371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45985.440160995371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45985.440160995371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45985.440160995371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45985.440160995371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45985.440160995371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45985.440160995371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45985.440160995371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45985.440160995371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45985.440160995371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45985.440160995371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45985.440160995371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45985.440160995371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45985.440160995371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45985.440160995371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45985.440160995371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45985.440160995371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45985.440160995371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45985.440160995371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45985.440160995371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45985.440160995371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45985.440160995371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45985.440160995371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45985.440160995371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45985.440160995371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45985.440160995371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45985.440160995371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45985.440160995371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45985.440160995371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45985.440160995371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45985.440160995371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45985.440160995371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45985.440160995371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45985.440160995371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45985.440160995371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45985.440160995371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45985.440160995371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45985.440160995371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45985.440160995371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45985.440160995371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45985.440160995371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45985.440160995371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45985.440160995371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45985.440160995371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45985.440160995371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45985.440160995371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45985.440160995371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45985.440160995371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45985.440160995371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45985.440160995371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45985.440160995371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45985.440160995371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45985.440160995371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45985.440160995371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45985.440160995371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45985.440160995371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45985.440160995371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45985.440160995371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45985.440160995371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45985.440160995371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45985.440160995371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45985.440160995371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45985.440160995371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45985.440160995371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45985.440160995371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45985.440160995371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45985.440160995371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45985.440160995371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45985.440160995371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45985.440160995371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45985.440160995371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45985.440160995371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45985.440160995371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45985.440160995371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45985.440160995371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45985.440160995371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45985.440160995371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45985.440160995371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45985.440160995371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45985.440160995371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45985.440160995371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45985.440160995371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45985.440160995371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45985.440160995371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45985.440160995371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45985.440160995371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45985.440160995371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45985.440160995371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45985.440160995371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45985.440160995371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45985.440160995371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45985.440160995371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45985.440160995371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45985.440160995371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45985.440160995371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45985.440160995371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45985.440160995371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45985.440160995371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45985.440160995371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45985.440160995371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45985.440160995371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45985.440160995371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45985.440160995371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45985.440160995371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45985.440160995371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45985.440160995371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45985.440160995371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45985.440160995371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45985.440160995371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45985.440160995371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45985.440160995371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45985.440160995371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45985.440160995371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45985.440160995371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45985.440160995371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45985.440160995371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45985.440160995371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45985.440160995371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45985.440160995371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45985.440160995371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45985.440160995371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45985.440160995371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45985.440160995371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45985.440160995371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45985.440160995371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45985.440160995371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45985.440160995371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45985.440160995371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45985.440160995371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45985.440160995371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45985.440160995371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45985.440160995371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45985.440160995371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45985.440160995371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45985.440160995371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45985.440160995371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45985.440160995371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45985.440160995371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45985.440160995371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45985.440160995371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45985.440160995371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45985.440160995371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45985.440160995371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45985.440160995371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45985.440160995371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45985.440160995371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45985.440160995371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45985.440160995371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45985.440160995371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45985.440160995371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45985.440160995371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45985.440160995371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45985.440160995371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45985.440160995371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45985.440160995371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45985.440160995371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45985.440160995371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45985.440160995371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45985.440160995371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45985.440160995371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45985.440160995371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45985.440160995371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45985.440160995371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45985.440160995371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45985.440160995371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45985.440160995371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45985.440160995371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45985.440160995371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45985.440160995371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45985.440160995371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45985.440160995371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45985.440160995371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45985.440160995371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45985.440160995371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45985.440160995371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45985.440160995371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45985.440160995371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45985.440160995371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45985.440160995371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45985.440160995371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45985.440160995371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45985.440160995371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45985.440160995371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45985.440160995371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45985.440160995371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45985.440160995371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45985.440160995371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45985.440160995371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45985.440160995371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45985.440160995371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45985.440160995371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45985.440160995371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45985.440160995371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45985.440160995371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45985.440160995371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45985.440160995371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45985.440160995371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45985.440160995371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45985.440160995371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45985.440160995371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45985.440160995371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45985.440160995371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45985.440160995371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45985.440160995371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45985.440160995371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45985.440160995371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45985.440160995371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45985.440160995371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45985.440160995371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45985.440160995371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45985.440160995371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45985.440160995371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45985.440160995371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45985.440160995371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45985.440160995371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45985.440160995371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45985.440160995371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45985.440160995371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45985.440160995371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45985.440160995371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45985.440160995371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45985.440160995371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45985.440160995371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45985.440160995371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45985.440160995371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45985.440160995371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45985.440160995371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45985.440160995371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45985.440160995371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45985.440160995371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45985.440160995371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45985.440160995371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45985.440160995371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45985.440160995371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45985.440160995371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45985.440160995371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45985.440160995371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45985.440160995371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45985.440160995371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45985.440160995371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45985.440160995371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45985.440160995371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45985.440160995371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45985.440160995371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45985.440160995371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45985.440160995371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45985.440160995371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45985.440160995371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45985.440160995371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45985.440160995371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45985.440160995371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45985.440160995371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45985.440160995371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45985.440160995371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45985.440160995371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45985.440160995371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45985.440160995371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45985.440160995371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45985.440160995371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45985.440160995371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45985.440160995371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45985.440160995371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45985.440160995371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45985.440160995371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45985.440160995371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45985.440160995371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45985.440160995371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45985.440160995371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45985.440160995371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45985.440160995371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45985.440160995371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45985.440160995371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45985.440160995371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45985.440160995371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45985.440160995371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45985.440160995371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45985.440160995371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45985.440160995371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45985.440160995371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45985.440160995371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45985.440160995371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45985.440160995371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45985.440160995371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45985.440160995371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45985.440160995371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45985.440160995371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45985.440160995371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45985.440160995371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45985.440160995371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45985.440160995371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45985.440160995371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45985.440160995371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45985.440160995371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45985.440160995371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45985.440160995371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45985.440160995371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45985.440160995371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45985.440160995371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45985.440160995371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45985.440160995371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45985.440160995371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45985.440160995371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45985.440160995371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45985.440160995371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45985.440160995371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45985.440160995371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45985.440160995371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45985.440160995371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45985.440160995371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45985.440160995371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45985.440160995371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45985.440160995371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45985.440160995371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45985.440160995371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45985.440160995371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45985.440160995371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45985.440160995371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45985.440160995371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45985.440160995371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45985.440160995371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45985.440160995371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45985.440160995371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45985.440160995371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45985.440160995371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45985.440160995371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45985.440160995371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45985.440160995371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45985.440160995371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45985.440160995371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45985.440160995371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45985.440160995371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45985.440160995371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45985.440160995371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45985.440160995371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45985.440160995371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45985.440160995371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45985.440160995371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45985.440160995371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45985.440160995371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45985.440160995371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45985.440160995371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45985.440160995371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45985.440160995371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45985.440160995371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45985.440160995371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45985.440160995371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45985.440160995371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45985.440160995371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45985.440160995371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45985.440160995371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45985.440160995371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45985.440160995371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45985.440160995371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45985.440160995371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45985.440160995371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45985.440160995371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45985.440160995371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45985.440160995371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45985.440160995371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45985.440160995371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45985.440160995371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45985.440160995371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45985.440160995371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45985.440160995371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45985.440160995371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45985.440160995371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45985.440160995371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45985.440160995371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45985.440160995371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45985.440160995371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45985.440160995371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45985.440160995371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45985.440160995371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45985.440160995371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45985.440160995371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45985.440160995371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45985.440160995371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45985.440160995371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45985.440160995371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45985.440160995371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45985.440160995371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45985.440160995371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45985.440160995371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45985.440160995371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45985.440160995371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45985.440160995371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45985.440160995371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45985.440160995371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45985.440160995371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45985.440160995371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45985.440160995371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45985.440160995371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45985.440160995371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45985.440160995371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45985.440160995371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45985.440160995371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45985.440160995371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45985.440160995371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45985.440160995371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45985.440160995371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45985.440160995371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45985.440160995371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45985.440160995371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45985.440160995371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45985.440160995371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45985.440160995371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45985.440160995371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45985.440160995371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45985.440160995371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45985.440160995371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45985.440160995371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45985.440160995371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45985.440160995371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45985.440160995371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45985.440160995371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45985.440160995371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45985.440160995371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45985.440160995371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45985.440160995371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45985.440160995371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45985.440160995371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45985.440160995371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45985.440160995371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45985.440160995371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45985.440160995371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45985.440160995371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45985.440160995371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45985.440160995371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45985.440160995371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45985.440160995371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45985.440160995371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45985.440160995371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45985.440160995371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45985.440160995371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45985.440160995371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45985.440160995371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45985.440160995371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45985.440160995371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45985.440160995371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45985.440160995371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45985.440160995371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45985.440160995371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45985.440160995371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45985.440160995371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45985.440160995371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45985.440160995371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45985.440160995371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45985.440160995371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45985.440160995371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45985.440160995371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45985.440160995371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45985.440160995371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45985.440160995371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45985.440160995371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45985.440160995371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45985.440160995371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45985.440160995371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45985.440160995371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45985.440160995371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45985.440160995371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45985.440160995371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45985.440160995371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45985.440160995371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45985.440160995371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45985.440160995371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45985.440160995371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45985.440160995371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45985.440160995371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45985.440160995371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45985.440160995371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45985.440160995371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45985.440160995371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45985.440160995371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45985.440160995371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45985.440160995371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45985.440160995371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45985.440160995371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45985.440160995371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45985.440160995371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45985.440160995371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45985.440160995371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45985.440160995371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45985.440160995371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45985.440160995371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45985.440160995371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45985.440160995371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45985.440160995371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45985.440160995371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45985.440160995371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45985.440160995371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45985.440160995371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45985.440160995371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45985.440160995371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45985.440160995371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45985.440160995371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45985.440160995371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45985.440160995371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45985.440160995371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45985.440160995371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45985.440160995371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45985.440160995371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45985.440160995371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45985.440160995371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45985.440160995371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45985.440160995371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45985.440160995371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45985.440160995371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45985.440160995371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45985.440160995371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45985.440160995371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45985.440160995371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45985.440160995371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45985.440160995371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45985.440160995371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45985.440160995371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45985.440160995371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45985.440160995371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45985.440160995371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45985.440160995371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45985.440160995371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45985.440160995371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45985.440160995371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45985.440160995371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45985.440160995371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45985.440160995371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45985.440160995371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45985.440160995371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45985.440160995371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45985.440160995371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45985.440160995371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45985.440160995371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45985.440160995371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45985.440160995371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45985.440160995371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45985.440160995371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45985.440160995371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45985.440160995371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45985.440160995371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45985.440160995371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45985.440160995371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45985.440160995371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45985.440160995371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45985.440160995371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45985.440160995371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45985.440160995371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45985.440160995371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45985.440160995371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45985.440160995371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45985.440160995371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45985.440160995371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45985.440160995371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45985.440160995371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45985.440160995371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45985.440160995371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45985.440160995371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45985.440160995371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45985.440160995371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45985.440160995371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45985.440160995371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45985.440160995371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45985.440160995371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45985.440160995371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45985.440160995371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45985.440160995371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45985.440160995371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45985.440160995371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45985.440160995371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45985.440160995371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45985.440160995371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45985.440160995371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45985.440160995371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45985.440160995371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45985.440160995371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45985.440160995371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45985.440160995371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45985.440160995371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45985.440160995371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45985.440160995371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45985.440160995371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45985.440160995371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45985.440160995371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45985.440160995371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45985.440160995371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45985.440160995371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45985.440160995371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45985.440160995371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45985.440160995371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45985.440160995371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45985.440160995371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45985.440160995371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45985.440160995371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45985.440160995371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45985.440160995371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45985.440160995371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45985.440160995371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45985.440160995371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45985.440160995371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45985.440160995371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45985.440160995371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45985.440160995371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45985.440160995371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45985.440160995371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45985.440160995371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45985.440160995371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45985.440160995371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45985.440160995371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45985.440160995371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45985.440160995371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45985.440160995371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45985.440160995371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45985.440160995371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45985.440160995371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45985.440160995371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45985.440160995371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45985.440160995371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45985.440160995371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45985.440160995371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45985.440160995371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45985.440160995371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45985.440160995371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45985.440160995371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45985.440160995371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45985.440160995371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45985.440160995371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45985.440160995371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45985.440160995371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45985.440160995371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45985.440160995371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45985.440160995371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45985.440160995371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45985.440160995371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45985.440160995371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45985.440160995371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45985.440160995371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45985.440160995371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45985.440160995371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45985.440160995371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45985.440160995371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45985.440160995371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45985.440160995371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45985.440160995371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45985.440160995371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45985.440160995371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45985.440160995371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45985.440160995371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45985.440160995371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45985.440160995371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45985.440160995371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45985.440160995371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45985.440160995371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45985.440160995371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45985.440160995371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45985.440160995371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45985.440160995371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45985.440160995371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45985.440160995371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45985.440160995371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45985.440160995371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45985.440160995371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45985.440160995371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45985.440160995371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45985.440160995371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45985.440160995371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45985.440160995371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45985.440160995371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45985.440160995371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45985.440160995371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45985.440160995371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45985.440160995371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45985.440160995371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45985.440160995371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45985.440160995371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281.95944328703627</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0.94704745370836463</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45985.440160879632</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8.1260416671284474E-2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8.5079861113626976E-2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3.8089120374934282E-2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45985.440160879632</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45985.440160879632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45985.440160879632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45985.440160879632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45985.440160879632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45985.440160879632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45985.440160879632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45985.440160879632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45985.440160879632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45985.440160879632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45985.440160879632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45985.440160879632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45985.440160879632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45985.440160879632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45985.440160879632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45985.440160879632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45985.440160879632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45985.440160879632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45985.440160879632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45985.440160879632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45985.440160879632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45985.440160879632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45985.440160879632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45985.440160879632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45985.440160879632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45985.440160879632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45985.440160879632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45985.440160879632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45985.440160879632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45985.440160879632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45985.440160879632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45985.440160879632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45985.440160879632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45985.440160879632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45985.440160879632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45985.440160879632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45985.440160879632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45985.440160879632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45985.440160879632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45985.440160879632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45985.440160879632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45985.440160879632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45985.440160879632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45985.440160879632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45985.440160879632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45985.440160879632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45985.440160879632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45985.440160879632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45985.440160879632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45985.440160879632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45985.440160879632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45985.440160879632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45985.440160879632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45985.440160879632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45985.440160879632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45985.440160879632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45985.440160879632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45985.440160879632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45985.440160879632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45985.440160879632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45985.440160879632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45985.440160879632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45985.440160879632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45985.440160879632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45985.440160879632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45985.440160879632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45985.440160879632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45985.440160879632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45985.440160879632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45985.440160879632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45985.440160879632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45985.440160879632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45985.440160879632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45985.440160879632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45985.440160879632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45985.440160879632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45985.440160879632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45985.440160879632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45985.440160879632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45985.440160879632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45985.440160879632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45985.440160879632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45985.440160879632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45985.440160879632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45985.440160879632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45985.440160879632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45985.440160879632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45985.440160879632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45985.440160879632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45985.440160879632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45985.440160879632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45985.440160879632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45985.440160879632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45985.440160879632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45985.440160879632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45985.440160879632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45985.440160879632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45985.440160879632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45985.440160879632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45985.440160879632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45985.440160879632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45985.440160879632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45985.440160879632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45985.440160879632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45985.440160879632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45985.440160879632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45985.440160879632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45985.440160879632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45985.440160879632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45985.440160879632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45985.440160879632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45985.440160879632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45985.440160879632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45985.440160879632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45985.440160879632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45985.440160879632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45985.440160879632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45985.440160879632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45985.440160879632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45985.440160879632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45985.440160879632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45985.440160879632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45985.440160879632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45985.440160879632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45985.440160879632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45985.440160879632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45985.440160879632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45985.440160879632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45985.440160879632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45985.440160879632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45985.440160879632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45985.440160879632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45985.440160879632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45985.440160879632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45985.440160879632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45985.440160879632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45985.440160879632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45985.440160879632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45985.440160879632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45985.440160879632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45985.440160879632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45985.440160879632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45985.440160879632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45985.440160879632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45985.440160879632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45985.440160879632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45985.440160879632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45985.440160879632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45985.440160879632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45985.440160879632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45985.440160879632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45985.440160879632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45985.440160879632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45985.440160879632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45985.440160879632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45985.440160879632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45985.440160879632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45985.440160879632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45985.440160879632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45985.440160879632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45985.440160879632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45985.440160879632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45985.440160879632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45985.440160879632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45985.440160879632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45985.440160879632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45985.440160879632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45985.440160879632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45985.440160879632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45985.440160879632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45985.440160879632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45985.440160879632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45985.440160879632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45985.440160879632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45985.440160879632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45985.440160879632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45985.440160879632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45985.440160879632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45985.440160879632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45985.440160879632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45985.440160879632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45985.440160879632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45985.440160879632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45985.440160879632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45985.440160879632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45985.440160879632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45985.440160879632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45985.440160879632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45985.440160879632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45985.440160879632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45985.440160879632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45985.440160879632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45985.440160879632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45985.440160879632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45985.440160879632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45985.440160879632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45985.440160879632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45985.440160879632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45985.440160879632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45985.440160879632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45985.440160879632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45985.440160879632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45985.440160879632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45985.440160879632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45985.440160879632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45985.440160879632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45985.440160879632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45985.440160879632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45985.440160879632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45985.440160879632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45985.440160879632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45985.440160879632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45985.440160879632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45985.440160879632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45985.440160879632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45985.440160879632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45985.440160879632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45985.440160879632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45985.440160879632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45985.440160879632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45985.440160879632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45985.440160879632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45985.440160879632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45985.440160879632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45985.440160879632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45985.440160879632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45985.440160879632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45985.440160879632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45985.440160879632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45985.440160879632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45985.440160879632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45985.440160879632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45985.440160879632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45985.440160879632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45985.440160879632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45985.440160879632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45985.440160879632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45985.440160879632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45985.440160879632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45985.440160879632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45985.440160879632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45985.440160879632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45985.440160879632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45985.440160879632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45985.440160879632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45985.440160879632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45985.440160879632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45985.440160879632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45985.440160879632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45985.440160879632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45985.440160879632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45985.440160879632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45985.440160879632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45985.440160879632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45985.440160879632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45985.440160879632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45985.440160879632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45985.440160879632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45985.440160879632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45985.440160879632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45985.440160879632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45985.440160879632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45985.440160879632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45985.440160879632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45985.440160879632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45985.440160879632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45985.440160879632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45985.440160879632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45985.440160879632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45985.440160879632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45985.440160879632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45985.440160879632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45985.440160879632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45985.440160879632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45985.440160879632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45985.440160879632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45985.440160879632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45985.440160879632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45985.440160879632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45985.440160879632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45985.440160879632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45985.440160879632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45985.440160879632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45985.440160879632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45985.440160879632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45985.440160879632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45985.440160879632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45985.440160879632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45985.440160879632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45985.440160879632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45985.440160879632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45985.440160879632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45985.440160879632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45985.440160879632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45985.440160879632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45985.440160879632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45985.440160879632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45985.440160879632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45985.440160879632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45985.440160879632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45985.440160879632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45985.440160879632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45985.440160879632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45985.440160879632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45985.440160879632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45985.440160879632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45985.440160879632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45985.440160879632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45985.440160879632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45985.440160879632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45985.440160879632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45985.440160879632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45985.440160879632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45985.440160879632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45985.440160879632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45985.440160879632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45985.440160879632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45985.440160879632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45985.440160879632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45985.440160879632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45985.440160879632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45985.440160879632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45985.440160879632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45985.440160879632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45985.440160879632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45985.440160879632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45985.440160879632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45985.440160879632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45985.440160879632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45985.440160879632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45985.440160879632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45985.440160879632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45985.440160879632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45985.440160879632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45985.440160879632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45985.440160879632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45985.440160879632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45985.440160879632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45985.440160879632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45985.440160879632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45985.440160879632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45985.440160879632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45985.440160879632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45985.440160879632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45985.440160879632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45985.440160879632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45985.440160879632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45985.440160879632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45985.440160879632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45985.440160879632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45985.440160879632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45985.440160879632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45985.440160879632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45985.440160879632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45985.440160879632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45985.440160879632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45985.440160879632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45985.440160879632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45985.440160879632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45985.440160879632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45985.440160879632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45985.440160879632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45985.440160879632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45985.440160879632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45985.440160879632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45985.440160879632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45985.440160879632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45985.440160879632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45985.440160879632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45985.440160879632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45985.440160879632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45985.440160879632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45985.440160879632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45985.440160879632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45985.440160879632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45985.440160879632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45985.440160879632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45985.440160879632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45985.440160879632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45985.440160879632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45985.440160879632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45985.440160879632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45985.440160879632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45985.440160879632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45985.440160879632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45985.440160879632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45985.440160879632</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93.608100694444147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59.251283564815822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36.779049768520053</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4.0668622685188893</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45985.440160879632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45985.440160879632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45985.440160879632</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45985.440160879632</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45985.440160879632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45985.440160879632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45985.440160879632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45985.440160879632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45985.440160879632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45985.440160879632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45985.440160879632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45985.440160879632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45985.440160879632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45985.440160879632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45985.440160879632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45985.440160879632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45985.440160879632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45985.440160879632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45985.440160879632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45985.440160879632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45985.440160879632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45985.440160879632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45985.440160879632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45985.440160879632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45985.440160879632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45985.440160879632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45985.440160879632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45985.440160879632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45985.440160879632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45985.440160879632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45985.440160879632</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45985.440160879632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45985.440160879632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45985.440160879632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45985.440160879632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45985.440160879632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45985.440160879632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45985.440160879632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45985.440160879632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45985.440160879632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45985.440160879632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45985.440160879632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45985.440160879632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45985.440160879632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45985.440160879632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45985.440160879632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45985.440160879632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45985.440160879632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45985.440160879632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45985.440160879632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45985.440160879632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45985.440160879632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45985.440160879632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45985.440160879632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45985.440160879632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45985.440160879632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45985.440160879632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45985.440160879632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45985.440160879632</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0.11569328703626525</v>
      </c>
      <c r="H2" s="147">
        <v>45985.317361111112</v>
      </c>
      <c r="I2" s="145" t="str">
        <f>IFERROR(VLOOKUP(D2,DB!A:F,6,0),"")</f>
        <v>SCECO</v>
      </c>
      <c r="J2" s="145" t="str">
        <f>IFERROR(VLOOKUP(D2,DB!A:G,7,0),"")</f>
        <v>Dead</v>
      </c>
      <c r="K2" s="148" t="s">
        <v>39025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39131</v>
      </c>
      <c r="B3" s="145" t="str">
        <f>IFERROR(VLOOKUP(D3,DB!A:K,11,0),"")</f>
        <v>R6</v>
      </c>
      <c r="C3" s="146">
        <v>1</v>
      </c>
      <c r="D3" s="145" t="s">
        <v>33814</v>
      </c>
      <c r="E3" s="109" t="s">
        <v>39021</v>
      </c>
      <c r="F3" s="147">
        <v>45985.406412037039</v>
      </c>
      <c r="G3" s="75">
        <f ca="1">IFERROR(NOW()-F3,"-")</f>
        <v>3.3748842593922745E-2</v>
      </c>
      <c r="H3" s="147">
        <v>45985.400856481479</v>
      </c>
      <c r="I3" s="145" t="str">
        <f>IFERROR(VLOOKUP(D3,DB!A:F,6,0),"")</f>
        <v>SCECO</v>
      </c>
      <c r="J3" s="145" t="str">
        <f>IFERROR(VLOOKUP(D3,DB!A:G,7,0),"")</f>
        <v>Vandalized</v>
      </c>
      <c r="K3" s="148" t="s">
        <v>39132</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45985.440160879632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45985.440160879632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45985.440160879632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45985.440160879632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45985.440160879632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45985.440160879632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45985.440160879632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45985.440160879632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45985.440160879632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45985.440160879632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45985.440160879632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45985.440160879632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45985.440160879632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45985.440160879632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45985.440160879632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45985.440160879632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45985.440160879632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45985.440160879632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45985.440160879632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45985.440160879632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45985.440160879632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45985.440160879632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45985.440160879632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45985.440160879632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45985.440160879632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45985.440160879632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45985.440160879632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45985.440160879632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45985.440160879632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45985.440160879632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45985.440160879632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45985.440160879632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45985.440160879632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45985.440160879632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45985.440160879632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45985.440160879632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45985.440160879632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45985.440160879632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45985.440160879632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45985.440160879632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45985.440160879632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45985.440160879632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